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enepesti/ownCloud/Doccuments/Poultry Hub/Power and variation seminar/"/>
    </mc:Choice>
  </mc:AlternateContent>
  <xr:revisionPtr revIDLastSave="0" documentId="13_ncr:1_{31E081AB-AEC0-3545-A28C-67BBE28D0B4D}" xr6:coauthVersionLast="47" xr6:coauthVersionMax="47" xr10:uidLastSave="{00000000-0000-0000-0000-000000000000}"/>
  <bookViews>
    <workbookView xWindow="-38060" yWindow="-240" windowWidth="35840" windowHeight="19860" xr2:uid="{02994B15-8A2D-2C4B-9C2A-38B20C30B01E}"/>
  </bookViews>
  <sheets>
    <sheet name="Protein Example" sheetId="1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W33" i="19" l="1"/>
  <c r="AW32" i="19"/>
  <c r="AW31" i="19"/>
  <c r="AW30" i="19"/>
  <c r="AW29" i="19"/>
  <c r="AW28" i="19"/>
  <c r="AW27" i="19"/>
  <c r="AW26" i="19"/>
  <c r="AW25" i="19"/>
  <c r="AW24" i="19"/>
  <c r="AW23" i="19"/>
  <c r="AW22" i="19"/>
  <c r="AW21" i="19"/>
  <c r="AW20" i="19"/>
  <c r="AW19" i="19"/>
  <c r="AW18" i="19"/>
  <c r="AW17" i="19"/>
  <c r="AW16" i="19"/>
  <c r="AW15" i="19"/>
  <c r="AW14" i="19"/>
  <c r="AW13" i="19"/>
  <c r="AW12" i="19"/>
  <c r="AW11" i="19"/>
  <c r="AW10" i="19"/>
  <c r="AW9" i="19"/>
  <c r="AW8" i="19"/>
  <c r="AW7" i="19"/>
  <c r="AU33" i="19"/>
  <c r="AU32" i="19"/>
  <c r="AU31" i="19"/>
  <c r="AU30" i="19"/>
  <c r="AU29" i="19"/>
  <c r="AU28" i="19"/>
  <c r="AU27" i="19"/>
  <c r="AU26" i="19"/>
  <c r="AU25" i="19"/>
  <c r="AU24" i="19"/>
  <c r="AU23" i="19"/>
  <c r="AU22" i="19"/>
  <c r="AU21" i="19"/>
  <c r="AU20" i="19"/>
  <c r="AU19" i="19"/>
  <c r="AU18" i="19"/>
  <c r="AU17" i="19"/>
  <c r="AU16" i="19"/>
  <c r="AU15" i="19"/>
  <c r="AU14" i="19"/>
  <c r="AU13" i="19"/>
  <c r="AU12" i="19"/>
  <c r="AU11" i="19"/>
  <c r="AU10" i="19"/>
  <c r="AU9" i="19"/>
  <c r="AU8" i="19"/>
  <c r="AU7" i="19"/>
  <c r="AS33" i="19"/>
  <c r="AS32" i="19"/>
  <c r="AS31" i="19"/>
  <c r="AS30" i="19"/>
  <c r="AS29" i="19"/>
  <c r="AS28" i="19"/>
  <c r="AS27" i="19"/>
  <c r="AS26" i="19"/>
  <c r="AS25" i="19"/>
  <c r="AS24" i="19"/>
  <c r="AS23" i="19"/>
  <c r="AS22" i="19"/>
  <c r="AS21" i="19"/>
  <c r="AS20" i="19"/>
  <c r="AS19" i="19"/>
  <c r="AS18" i="19"/>
  <c r="AS17" i="19"/>
  <c r="AS16" i="19"/>
  <c r="AS15" i="19"/>
  <c r="AS14" i="19"/>
  <c r="AS13" i="19"/>
  <c r="AS12" i="19"/>
  <c r="AS11" i="19"/>
  <c r="AS10" i="19"/>
  <c r="AS9" i="19"/>
  <c r="AS8" i="19"/>
  <c r="AS7" i="19"/>
  <c r="AQ33" i="19"/>
  <c r="AQ32" i="19"/>
  <c r="AQ31" i="19"/>
  <c r="AQ30" i="19"/>
  <c r="AQ29" i="19"/>
  <c r="AQ28" i="19"/>
  <c r="AQ27" i="19"/>
  <c r="AQ26" i="19"/>
  <c r="AQ25" i="19"/>
  <c r="AQ24" i="19"/>
  <c r="AQ23" i="19"/>
  <c r="AQ22" i="19"/>
  <c r="AQ21" i="19"/>
  <c r="AQ20" i="19"/>
  <c r="AQ19" i="19"/>
  <c r="AQ18" i="19"/>
  <c r="AQ17" i="19"/>
  <c r="AQ16" i="19"/>
  <c r="AQ15" i="19"/>
  <c r="AQ14" i="19"/>
  <c r="AQ13" i="19"/>
  <c r="AQ12" i="19"/>
  <c r="AQ11" i="19"/>
  <c r="AQ10" i="19"/>
  <c r="AQ9" i="19"/>
  <c r="AQ8" i="19"/>
  <c r="AQ7" i="19"/>
  <c r="AO33" i="19"/>
  <c r="AO32" i="19"/>
  <c r="AO31" i="19"/>
  <c r="AO30" i="19"/>
  <c r="AO29" i="19"/>
  <c r="AO28" i="19"/>
  <c r="AO27" i="19"/>
  <c r="AO26" i="19"/>
  <c r="AO25" i="19"/>
  <c r="AO24" i="19"/>
  <c r="AO23" i="19"/>
  <c r="AO22" i="19"/>
  <c r="AO21" i="19"/>
  <c r="AO20" i="19"/>
  <c r="AO19" i="19"/>
  <c r="AO18" i="19"/>
  <c r="AO17" i="19"/>
  <c r="AO16" i="19"/>
  <c r="AO15" i="19"/>
  <c r="AO14" i="19"/>
  <c r="AO13" i="19"/>
  <c r="AO12" i="19"/>
  <c r="AO11" i="19"/>
  <c r="AO10" i="19"/>
  <c r="AO9" i="19"/>
  <c r="AO8" i="19"/>
  <c r="AO7" i="19"/>
  <c r="AM33" i="19"/>
  <c r="AM32" i="19"/>
  <c r="AM31" i="19"/>
  <c r="AM30" i="19"/>
  <c r="AM29" i="19"/>
  <c r="AM28" i="19"/>
  <c r="AM27" i="19"/>
  <c r="AM26" i="19"/>
  <c r="AM25" i="19"/>
  <c r="AM24" i="19"/>
  <c r="AM23" i="19"/>
  <c r="AM22" i="19"/>
  <c r="AM21" i="19"/>
  <c r="AM20" i="19"/>
  <c r="AM19" i="19"/>
  <c r="AM18" i="19"/>
  <c r="AM17" i="19"/>
  <c r="AM16" i="19"/>
  <c r="AM15" i="19"/>
  <c r="AM14" i="19"/>
  <c r="AM13" i="19"/>
  <c r="AM12" i="19"/>
  <c r="AM11" i="19"/>
  <c r="AM10" i="19"/>
  <c r="AM9" i="19"/>
  <c r="AM8" i="19"/>
  <c r="AM7" i="19"/>
  <c r="AK33" i="19"/>
  <c r="AK32" i="19"/>
  <c r="AK31" i="19"/>
  <c r="AK30" i="19"/>
  <c r="AK29" i="19"/>
  <c r="AK28" i="19"/>
  <c r="AK27" i="19"/>
  <c r="AK26" i="19"/>
  <c r="AK25" i="19"/>
  <c r="AK24" i="19"/>
  <c r="AK23" i="19"/>
  <c r="AK22" i="19"/>
  <c r="AK21" i="19"/>
  <c r="AK20" i="19"/>
  <c r="AK19" i="19"/>
  <c r="AK18" i="19"/>
  <c r="AK17" i="19"/>
  <c r="AK16" i="19"/>
  <c r="AK15" i="19"/>
  <c r="AK14" i="19"/>
  <c r="AK13" i="19"/>
  <c r="AK12" i="19"/>
  <c r="AK11" i="19"/>
  <c r="AK10" i="19"/>
  <c r="AK9" i="19"/>
  <c r="AK8" i="19"/>
  <c r="AK7" i="19"/>
  <c r="AI33" i="19"/>
  <c r="AI32" i="19"/>
  <c r="AI31" i="19"/>
  <c r="AI30" i="19"/>
  <c r="AI29" i="19"/>
  <c r="AI28" i="19"/>
  <c r="AI27" i="19"/>
  <c r="AI26" i="19"/>
  <c r="AI25" i="19"/>
  <c r="AI24" i="19"/>
  <c r="AI23" i="19"/>
  <c r="AI22" i="19"/>
  <c r="AI21" i="19"/>
  <c r="AI20" i="19"/>
  <c r="AI19" i="19"/>
  <c r="AI18" i="19"/>
  <c r="AI17" i="19"/>
  <c r="AI16" i="19"/>
  <c r="AI15" i="19"/>
  <c r="AI14" i="19"/>
  <c r="AI13" i="19"/>
  <c r="AI12" i="19"/>
  <c r="AI11" i="19"/>
  <c r="AI10" i="19"/>
  <c r="AI9" i="19"/>
  <c r="AI8" i="19"/>
  <c r="AI7" i="19"/>
  <c r="AG33" i="19"/>
  <c r="AG32" i="19"/>
  <c r="AG31" i="19"/>
  <c r="AG30" i="19"/>
  <c r="AG29" i="19"/>
  <c r="AG28" i="19"/>
  <c r="AG27" i="19"/>
  <c r="AG26" i="19"/>
  <c r="AG25" i="19"/>
  <c r="AG24" i="19"/>
  <c r="AG23" i="19"/>
  <c r="AG22" i="19"/>
  <c r="AG21" i="19"/>
  <c r="AG20" i="19"/>
  <c r="AG19" i="19"/>
  <c r="AG18" i="19"/>
  <c r="AG17" i="19"/>
  <c r="AG16" i="19"/>
  <c r="AG15" i="19"/>
  <c r="AG14" i="19"/>
  <c r="AG13" i="19"/>
  <c r="AG12" i="19"/>
  <c r="AG11" i="19"/>
  <c r="AG10" i="19"/>
  <c r="AG9" i="19"/>
  <c r="AG8" i="19"/>
  <c r="AG7" i="19"/>
  <c r="AE33" i="19"/>
  <c r="AE32" i="19"/>
  <c r="AE31" i="19"/>
  <c r="AE30" i="19"/>
  <c r="AE29" i="19"/>
  <c r="AE28" i="19"/>
  <c r="AE27" i="19"/>
  <c r="AE26" i="19"/>
  <c r="AE25" i="19"/>
  <c r="AE24" i="19"/>
  <c r="AE23" i="19"/>
  <c r="AE22" i="19"/>
  <c r="AE21" i="19"/>
  <c r="AE20" i="19"/>
  <c r="AE19" i="19"/>
  <c r="AE18" i="19"/>
  <c r="AE17" i="19"/>
  <c r="AE16" i="19"/>
  <c r="AE15" i="19"/>
  <c r="AE14" i="19"/>
  <c r="AE13" i="19"/>
  <c r="AE12" i="19"/>
  <c r="AE11" i="19"/>
  <c r="AE10" i="19"/>
  <c r="AE9" i="19"/>
  <c r="AE8" i="19"/>
  <c r="AE7" i="19"/>
  <c r="AC33" i="19"/>
  <c r="AC32" i="19"/>
  <c r="AC31" i="19"/>
  <c r="AC30" i="19"/>
  <c r="AC29" i="19"/>
  <c r="AC28" i="19"/>
  <c r="AC27" i="19"/>
  <c r="AC26" i="19"/>
  <c r="AC25" i="19"/>
  <c r="AC24" i="19"/>
  <c r="AC23" i="19"/>
  <c r="AC22" i="19"/>
  <c r="AC21" i="19"/>
  <c r="AC20" i="19"/>
  <c r="AC19" i="19"/>
  <c r="AC18" i="19"/>
  <c r="AC17" i="19"/>
  <c r="AC16" i="19"/>
  <c r="AC15" i="19"/>
  <c r="AC14" i="19"/>
  <c r="AC13" i="19"/>
  <c r="AC12" i="19"/>
  <c r="AC11" i="19"/>
  <c r="AC10" i="19"/>
  <c r="AC9" i="19"/>
  <c r="AC8" i="19"/>
  <c r="AC7" i="19"/>
  <c r="AA33" i="19"/>
  <c r="AA32" i="19"/>
  <c r="AA31" i="19"/>
  <c r="AA30" i="19"/>
  <c r="AA29" i="19"/>
  <c r="AA28" i="19"/>
  <c r="AA27" i="19"/>
  <c r="AA26" i="19"/>
  <c r="AA25" i="19"/>
  <c r="AA24" i="19"/>
  <c r="AA23" i="19"/>
  <c r="AA22" i="19"/>
  <c r="AA21" i="19"/>
  <c r="AA20" i="19"/>
  <c r="AA19" i="19"/>
  <c r="AA18" i="19"/>
  <c r="AA17" i="19"/>
  <c r="AA16" i="19"/>
  <c r="AA15" i="19"/>
  <c r="AA14" i="19"/>
  <c r="AA13" i="19"/>
  <c r="AA12" i="19"/>
  <c r="AA11" i="19"/>
  <c r="AA10" i="19"/>
  <c r="AA9" i="19"/>
  <c r="AA8" i="19"/>
  <c r="AA7" i="19"/>
  <c r="Y33" i="19"/>
  <c r="Y32" i="19"/>
  <c r="Y31" i="19"/>
  <c r="Y30" i="19"/>
  <c r="Y29" i="19"/>
  <c r="Y28" i="19"/>
  <c r="Y27" i="19"/>
  <c r="Y26" i="19"/>
  <c r="Y25" i="19"/>
  <c r="Y24" i="19"/>
  <c r="Y23" i="19"/>
  <c r="Y22" i="19"/>
  <c r="Y21" i="19"/>
  <c r="Y20" i="19"/>
  <c r="Y19" i="19"/>
  <c r="Y18" i="19"/>
  <c r="Y17" i="19"/>
  <c r="Y16" i="19"/>
  <c r="Y15" i="19"/>
  <c r="Y14" i="19"/>
  <c r="Y13" i="19"/>
  <c r="Y12" i="19"/>
  <c r="Y11" i="19"/>
  <c r="Y10" i="19"/>
  <c r="Y9" i="19"/>
  <c r="Y8" i="19"/>
  <c r="Y7" i="19"/>
  <c r="W33" i="19"/>
  <c r="W32" i="19"/>
  <c r="W31" i="19"/>
  <c r="W30" i="19"/>
  <c r="W29" i="19"/>
  <c r="W28" i="19"/>
  <c r="W27" i="19"/>
  <c r="W26" i="19"/>
  <c r="W25" i="19"/>
  <c r="W24" i="19"/>
  <c r="W23" i="19"/>
  <c r="W22" i="19"/>
  <c r="W21" i="19"/>
  <c r="W20" i="19"/>
  <c r="W19" i="19"/>
  <c r="W18" i="19"/>
  <c r="W17" i="19"/>
  <c r="W16" i="19"/>
  <c r="W15" i="19"/>
  <c r="W14" i="19"/>
  <c r="W13" i="19"/>
  <c r="W12" i="19"/>
  <c r="W11" i="19"/>
  <c r="W10" i="19"/>
  <c r="W9" i="19"/>
  <c r="W8" i="19"/>
  <c r="W7" i="19"/>
  <c r="U33" i="19"/>
  <c r="U32" i="19"/>
  <c r="U31" i="19"/>
  <c r="U30" i="19"/>
  <c r="U29" i="19"/>
  <c r="U28" i="19"/>
  <c r="U27" i="19"/>
  <c r="U26" i="19"/>
  <c r="U25" i="19"/>
  <c r="U24" i="19"/>
  <c r="U23" i="19"/>
  <c r="U22" i="19"/>
  <c r="U21" i="19"/>
  <c r="U20" i="19"/>
  <c r="U19" i="19"/>
  <c r="U18" i="19"/>
  <c r="U17" i="19"/>
  <c r="U16" i="19"/>
  <c r="U15" i="19"/>
  <c r="U14" i="19"/>
  <c r="U13" i="19"/>
  <c r="U12" i="19"/>
  <c r="U11" i="19"/>
  <c r="U10" i="19"/>
  <c r="U9" i="19"/>
  <c r="U8" i="19"/>
  <c r="U7" i="19"/>
  <c r="S33" i="19"/>
  <c r="S32" i="19"/>
  <c r="S31" i="19"/>
  <c r="S30" i="19"/>
  <c r="S29" i="19"/>
  <c r="S28" i="19"/>
  <c r="S27" i="19"/>
  <c r="S26" i="19"/>
  <c r="S25" i="19"/>
  <c r="S24" i="19"/>
  <c r="S23" i="19"/>
  <c r="S22" i="19"/>
  <c r="S21" i="19"/>
  <c r="S20" i="19"/>
  <c r="S19" i="19"/>
  <c r="S18" i="19"/>
  <c r="S17" i="19"/>
  <c r="S16" i="19"/>
  <c r="S15" i="19"/>
  <c r="S14" i="19"/>
  <c r="S13" i="19"/>
  <c r="S12" i="19"/>
  <c r="S11" i="19"/>
  <c r="S10" i="19"/>
  <c r="S9" i="19"/>
  <c r="S8" i="19"/>
  <c r="S7" i="19"/>
  <c r="Q33" i="19"/>
  <c r="Q32" i="19"/>
  <c r="Q31" i="19"/>
  <c r="Q30" i="19"/>
  <c r="Q29" i="19"/>
  <c r="Q28" i="19"/>
  <c r="Q27" i="19"/>
  <c r="Q26" i="19"/>
  <c r="Q25" i="19"/>
  <c r="Q24" i="19"/>
  <c r="Q23" i="19"/>
  <c r="Q22" i="19"/>
  <c r="Q21" i="19"/>
  <c r="Q20" i="19"/>
  <c r="Q19" i="19"/>
  <c r="Q18" i="19"/>
  <c r="Q17" i="19"/>
  <c r="Q16" i="19"/>
  <c r="Q15" i="19"/>
  <c r="Q14" i="19"/>
  <c r="Q13" i="19"/>
  <c r="Q12" i="19"/>
  <c r="Q11" i="19"/>
  <c r="Q10" i="19"/>
  <c r="Q9" i="19"/>
  <c r="Q8" i="19"/>
  <c r="Q7" i="19"/>
  <c r="O33" i="19"/>
  <c r="O32" i="19"/>
  <c r="O31" i="19"/>
  <c r="O30" i="19"/>
  <c r="O29" i="19"/>
  <c r="O28" i="19"/>
  <c r="O27" i="19"/>
  <c r="O26" i="19"/>
  <c r="O25" i="19"/>
  <c r="O24" i="19"/>
  <c r="O23" i="19"/>
  <c r="O22" i="19"/>
  <c r="O21" i="19"/>
  <c r="O20" i="19"/>
  <c r="O19" i="19"/>
  <c r="O18" i="19"/>
  <c r="O17" i="19"/>
  <c r="O16" i="19"/>
  <c r="O15" i="19"/>
  <c r="O14" i="19"/>
  <c r="O13" i="19"/>
  <c r="O12" i="19"/>
  <c r="O11" i="19"/>
  <c r="O10" i="19"/>
  <c r="O9" i="19"/>
  <c r="O8" i="19"/>
  <c r="O7" i="19"/>
  <c r="M33" i="19"/>
  <c r="M32" i="19"/>
  <c r="M31" i="19"/>
  <c r="M30" i="19"/>
  <c r="M29" i="19"/>
  <c r="M28" i="19"/>
  <c r="M27" i="19"/>
  <c r="M26" i="19"/>
  <c r="M25" i="19"/>
  <c r="M24" i="19"/>
  <c r="M23" i="19"/>
  <c r="M22" i="19"/>
  <c r="M21" i="19"/>
  <c r="M20" i="19"/>
  <c r="M19" i="19"/>
  <c r="M18" i="19"/>
  <c r="M17" i="19"/>
  <c r="M16" i="19"/>
  <c r="M15" i="19"/>
  <c r="M14" i="19"/>
  <c r="M13" i="19"/>
  <c r="M12" i="19"/>
  <c r="M11" i="19"/>
  <c r="M10" i="19"/>
  <c r="M9" i="19"/>
  <c r="M8" i="19"/>
  <c r="M7" i="19"/>
  <c r="K33" i="19"/>
  <c r="K32" i="19"/>
  <c r="K31" i="19"/>
  <c r="K30" i="19"/>
  <c r="K29" i="19"/>
  <c r="K28" i="19"/>
  <c r="K27" i="19"/>
  <c r="K26" i="19"/>
  <c r="K25" i="19"/>
  <c r="K24" i="19"/>
  <c r="K23" i="19"/>
  <c r="K22" i="19"/>
  <c r="K21" i="19"/>
  <c r="K20" i="19"/>
  <c r="K19" i="19"/>
  <c r="K18" i="19"/>
  <c r="K17" i="19"/>
  <c r="K16" i="19"/>
  <c r="K15" i="19"/>
  <c r="K14" i="19"/>
  <c r="K13" i="19"/>
  <c r="K12" i="19"/>
  <c r="K11" i="19"/>
  <c r="K10" i="19"/>
  <c r="K9" i="19"/>
  <c r="K8" i="19"/>
  <c r="K7" i="19"/>
  <c r="I33" i="19"/>
  <c r="I32" i="19"/>
  <c r="I31" i="19"/>
  <c r="I30" i="19"/>
  <c r="I29" i="19"/>
  <c r="I28" i="19"/>
  <c r="I27" i="19"/>
  <c r="I26" i="19"/>
  <c r="I25" i="19"/>
  <c r="I24" i="19"/>
  <c r="I23" i="19"/>
  <c r="I22" i="19"/>
  <c r="I21" i="19"/>
  <c r="I20" i="19"/>
  <c r="I19" i="19"/>
  <c r="I18" i="19"/>
  <c r="I17" i="19"/>
  <c r="I16" i="19"/>
  <c r="I15" i="19"/>
  <c r="I14" i="19"/>
  <c r="I13" i="19"/>
  <c r="I12" i="19"/>
  <c r="I11" i="19"/>
  <c r="I10" i="19"/>
  <c r="I9" i="19"/>
  <c r="I8" i="19"/>
  <c r="I7" i="19"/>
  <c r="G8" i="19"/>
  <c r="G9" i="19"/>
  <c r="G10" i="19"/>
  <c r="G11" i="19"/>
  <c r="G12" i="19"/>
  <c r="G13" i="19"/>
  <c r="G14" i="19"/>
  <c r="G15" i="19"/>
  <c r="G16" i="19"/>
  <c r="G17" i="19"/>
  <c r="G18" i="19"/>
  <c r="G19" i="19"/>
  <c r="G20" i="19"/>
  <c r="G21" i="19"/>
  <c r="G22" i="19"/>
  <c r="G23" i="19"/>
  <c r="G24" i="19"/>
  <c r="G25" i="19"/>
  <c r="G26" i="19"/>
  <c r="G27" i="19"/>
  <c r="G28" i="19"/>
  <c r="G29" i="19"/>
  <c r="G30" i="19"/>
  <c r="G31" i="19"/>
  <c r="G32" i="19"/>
  <c r="G33" i="19"/>
  <c r="G7" i="19"/>
  <c r="D8" i="19"/>
  <c r="D9" i="19"/>
  <c r="D20" i="19"/>
  <c r="D21" i="19"/>
  <c r="D22" i="19"/>
  <c r="D23" i="19"/>
  <c r="D24" i="19"/>
  <c r="D25" i="19"/>
  <c r="D26" i="19"/>
  <c r="D27" i="19"/>
  <c r="D28" i="19"/>
  <c r="D29" i="19"/>
  <c r="D30" i="19"/>
  <c r="D31" i="19"/>
  <c r="D32" i="19"/>
  <c r="D33" i="19"/>
  <c r="D7" i="19"/>
  <c r="AS41" i="19" l="1"/>
  <c r="AS42" i="19" s="1"/>
  <c r="AR42" i="19" s="1"/>
  <c r="U41" i="19"/>
  <c r="AA41" i="19"/>
  <c r="AG41" i="19"/>
  <c r="AM41" i="19"/>
  <c r="Y41" i="19"/>
  <c r="AK41" i="19"/>
  <c r="S41" i="19"/>
  <c r="AE41" i="19"/>
  <c r="AQ41" i="19"/>
  <c r="K41" i="19"/>
  <c r="AR41" i="19"/>
  <c r="AW41" i="19"/>
  <c r="W41" i="19"/>
  <c r="M41" i="19"/>
  <c r="Q41" i="19"/>
  <c r="AC41" i="19"/>
  <c r="AO41" i="19"/>
  <c r="AI41" i="19"/>
  <c r="O41" i="19"/>
  <c r="AU41" i="19"/>
  <c r="I41" i="19"/>
  <c r="G41" i="19"/>
  <c r="AC42" i="19" l="1"/>
  <c r="AB42" i="19" s="1"/>
  <c r="AB41" i="19"/>
  <c r="AQ42" i="19"/>
  <c r="AP42" i="19" s="1"/>
  <c r="AP41" i="19"/>
  <c r="M42" i="19"/>
  <c r="L42" i="19" s="1"/>
  <c r="L41" i="19"/>
  <c r="AW42" i="19"/>
  <c r="AV42" i="19" s="1"/>
  <c r="AV41" i="19"/>
  <c r="K42" i="19"/>
  <c r="J42" i="19" s="1"/>
  <c r="J41" i="19"/>
  <c r="S42" i="19"/>
  <c r="R42" i="19" s="1"/>
  <c r="R41" i="19"/>
  <c r="AK42" i="19"/>
  <c r="AJ42" i="19" s="1"/>
  <c r="AJ41" i="19"/>
  <c r="I42" i="19"/>
  <c r="H42" i="19" s="1"/>
  <c r="H41" i="19"/>
  <c r="AM42" i="19"/>
  <c r="AL42" i="19" s="1"/>
  <c r="AL41" i="19"/>
  <c r="O42" i="19"/>
  <c r="N42" i="19" s="1"/>
  <c r="N41" i="19"/>
  <c r="AG42" i="19"/>
  <c r="AF42" i="19" s="1"/>
  <c r="AF41" i="19"/>
  <c r="Q42" i="19"/>
  <c r="P42" i="19" s="1"/>
  <c r="P41" i="19"/>
  <c r="W42" i="19"/>
  <c r="V42" i="19" s="1"/>
  <c r="V41" i="19"/>
  <c r="AE42" i="19"/>
  <c r="AD42" i="19" s="1"/>
  <c r="AD41" i="19"/>
  <c r="G42" i="19"/>
  <c r="F42" i="19" s="1"/>
  <c r="F41" i="19"/>
  <c r="Y42" i="19"/>
  <c r="X42" i="19" s="1"/>
  <c r="X41" i="19"/>
  <c r="AU42" i="19"/>
  <c r="AT42" i="19" s="1"/>
  <c r="AT41" i="19"/>
  <c r="AI42" i="19"/>
  <c r="AH42" i="19" s="1"/>
  <c r="AH41" i="19"/>
  <c r="AA42" i="19"/>
  <c r="Z42" i="19" s="1"/>
  <c r="Z41" i="19"/>
  <c r="AO42" i="19"/>
  <c r="AN42" i="19" s="1"/>
  <c r="AN41" i="19"/>
  <c r="U42" i="19"/>
  <c r="T42" i="19" s="1"/>
  <c r="T41" i="19"/>
</calcChain>
</file>

<file path=xl/sharedStrings.xml><?xml version="1.0" encoding="utf-8"?>
<sst xmlns="http://schemas.openxmlformats.org/spreadsheetml/2006/main" count="125" uniqueCount="92">
  <si>
    <t>SD</t>
  </si>
  <si>
    <t>Ingredient</t>
  </si>
  <si>
    <t>Mean</t>
  </si>
  <si>
    <t>Wheat</t>
  </si>
  <si>
    <t>Total NSP</t>
  </si>
  <si>
    <t>Soluble NSP</t>
  </si>
  <si>
    <t>Insoluble NSP</t>
  </si>
  <si>
    <t>Choline</t>
  </si>
  <si>
    <t>Sorghum</t>
  </si>
  <si>
    <t>AMEn</t>
  </si>
  <si>
    <t>Triticale</t>
  </si>
  <si>
    <t>Barley</t>
  </si>
  <si>
    <t>Corn</t>
  </si>
  <si>
    <t>Soybean meal (US)</t>
  </si>
  <si>
    <t>Soybean meal (Argentina)</t>
  </si>
  <si>
    <t>Soybean meal (Brazil)</t>
  </si>
  <si>
    <t>Full fat soy</t>
  </si>
  <si>
    <t>Canola meal (solvent extracted)</t>
  </si>
  <si>
    <t>Canola meal (expeller)</t>
  </si>
  <si>
    <t>Canola meal (cold pressed)</t>
  </si>
  <si>
    <t>Cottonseed meal</t>
  </si>
  <si>
    <t>Lupins</t>
  </si>
  <si>
    <t>Peas</t>
  </si>
  <si>
    <t>Meat and bone meal</t>
  </si>
  <si>
    <t>Protein</t>
  </si>
  <si>
    <t>Mixed Recycled Vegetable Oil</t>
  </si>
  <si>
    <t>Salt</t>
  </si>
  <si>
    <t>Vitamin Premix</t>
  </si>
  <si>
    <t>Trace Mineral Premix</t>
  </si>
  <si>
    <t>Limestone, Fine</t>
  </si>
  <si>
    <t>Dicalcium Phosphate</t>
  </si>
  <si>
    <t>DL-Methionine</t>
  </si>
  <si>
    <t>L-LysineHCl</t>
  </si>
  <si>
    <t>L-Threonine</t>
  </si>
  <si>
    <t xml:space="preserve">L-Tryptophan </t>
  </si>
  <si>
    <t xml:space="preserve">Blood meal </t>
  </si>
  <si>
    <t>Broiler Starter, 0 to 10 Days</t>
  </si>
  <si>
    <t>Broiler Grower, 11 to 24 Days</t>
  </si>
  <si>
    <t>Broiler Grower, 25 Days to Mkt.</t>
  </si>
  <si>
    <t>Pullet Starter</t>
  </si>
  <si>
    <t>Pullet Grower</t>
  </si>
  <si>
    <t>Pullet Pre-Lay</t>
  </si>
  <si>
    <t>Turkey Starter (Standard)</t>
  </si>
  <si>
    <t>Turkey Starter (HD)</t>
  </si>
  <si>
    <t>Turkey Grower (Standard)</t>
  </si>
  <si>
    <t>Turkey Grower (HD)</t>
  </si>
  <si>
    <t>Turkey Finisher (Standard)</t>
  </si>
  <si>
    <t>Turkey Finisher (HD)</t>
  </si>
  <si>
    <t>Layer Phase 1 (105g)</t>
  </si>
  <si>
    <t>Layer Phase 1 (120g)</t>
  </si>
  <si>
    <t>Layer Phase 3 (105g)</t>
  </si>
  <si>
    <t>Layer Phase 3 (120g)</t>
  </si>
  <si>
    <t>Broiler Breeder Starter</t>
  </si>
  <si>
    <t>Broiler Breeder Grower</t>
  </si>
  <si>
    <t>Broiler Breeder Developer</t>
  </si>
  <si>
    <t>Broiler Breeder Layer I</t>
  </si>
  <si>
    <t>Broiler Breeder Layer II</t>
  </si>
  <si>
    <t>Broiler Breeder Roosters</t>
  </si>
  <si>
    <t>Dry Matter</t>
  </si>
  <si>
    <t>Metabolisable Energy</t>
  </si>
  <si>
    <t>Net Energy</t>
  </si>
  <si>
    <t>Crude Protein</t>
  </si>
  <si>
    <t>True Protein</t>
  </si>
  <si>
    <t>Lipids</t>
  </si>
  <si>
    <t>Crude Fibre</t>
  </si>
  <si>
    <t>Ca</t>
  </si>
  <si>
    <t>Total P</t>
  </si>
  <si>
    <t>Avail. P</t>
  </si>
  <si>
    <t>Ca:P</t>
  </si>
  <si>
    <t>Na</t>
  </si>
  <si>
    <t>Cl</t>
  </si>
  <si>
    <t>Betaine</t>
  </si>
  <si>
    <t>dLYS</t>
  </si>
  <si>
    <t>dMET</t>
  </si>
  <si>
    <t>dTSAA</t>
  </si>
  <si>
    <t>dTHR</t>
  </si>
  <si>
    <t>dTRP</t>
  </si>
  <si>
    <t>dARG</t>
  </si>
  <si>
    <t>dVAL</t>
  </si>
  <si>
    <t>TP:dLYS</t>
  </si>
  <si>
    <t>Lignin</t>
  </si>
  <si>
    <t>18:2</t>
  </si>
  <si>
    <t xml:space="preserve">Feed Cost:  </t>
  </si>
  <si>
    <t>SPREADSHEET TO CALCULATE THE VARIATION IN THE PROTEIN LEVEL OF DIFFERENT BATCHES OF FEED BASED ON THE AFiD DATABASE</t>
  </si>
  <si>
    <t>Mean (g/kg)</t>
  </si>
  <si>
    <t>g/kg</t>
  </si>
  <si>
    <t>$/1000 kg</t>
  </si>
  <si>
    <t>KJ/g</t>
  </si>
  <si>
    <t>Percentage (g/100g)</t>
  </si>
  <si>
    <r>
      <t>SD</t>
    </r>
    <r>
      <rPr>
        <vertAlign val="superscript"/>
        <sz val="11"/>
        <rFont val="Verdana"/>
        <family val="2"/>
      </rPr>
      <t>2</t>
    </r>
  </si>
  <si>
    <t>SD    (g/kg)</t>
  </si>
  <si>
    <t>Additional Ingredients from the AFiD Database in Rows 19 to 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</si>
</sst>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Verdana"/>
      <family val="2"/>
    </font>
    <font>
      <sz val="11"/>
      <color theme="1"/>
      <name val="Calibri"/>
      <family val="2"/>
      <scheme val="minor"/>
    </font>
    <font>
      <sz val="20"/>
      <color theme="1"/>
      <name val="Calibri (Body)"/>
    </font>
    <font>
      <sz val="11"/>
      <name val="Verdana"/>
      <family val="2"/>
    </font>
    <font>
      <vertAlign val="superscript"/>
      <sz val="11"/>
      <name val="Verdana"/>
      <family val="2"/>
    </font>
    <font>
      <sz val="11"/>
      <color indexed="8"/>
      <name val="Arial"/>
      <family val="2"/>
    </font>
    <font>
      <b/>
      <sz val="11"/>
      <name val="Verdana"/>
      <family val="2"/>
    </font>
    <font>
      <sz val="20"/>
      <color theme="1"/>
      <name val="Calibri"/>
      <family val="2"/>
      <scheme val="minor"/>
    </font>
    <font>
      <sz val="11"/>
      <color theme="1"/>
      <name val="Verdana"/>
      <family val="2"/>
    </font>
    <font>
      <sz val="11"/>
      <color indexed="8"/>
      <name val="Verdana"/>
      <family val="2"/>
    </font>
    <font>
      <b/>
      <sz val="11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3" borderId="0" applyNumberFormat="0" applyBorder="0" applyAlignment="0" applyProtection="0"/>
    <xf numFmtId="0" fontId="1" fillId="0" borderId="0"/>
  </cellStyleXfs>
  <cellXfs count="33">
    <xf numFmtId="0" fontId="0" fillId="0" borderId="0" xfId="0"/>
    <xf numFmtId="2" fontId="3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2" fontId="5" fillId="4" borderId="3" xfId="0" applyNumberFormat="1" applyFont="1" applyFill="1" applyBorder="1" applyAlignment="1">
      <alignment horizontal="center" vertical="center" wrapText="1"/>
    </xf>
    <xf numFmtId="2" fontId="3" fillId="4" borderId="0" xfId="0" applyNumberFormat="1" applyFont="1" applyFill="1"/>
    <xf numFmtId="0" fontId="3" fillId="4" borderId="0" xfId="0" applyFont="1" applyFill="1"/>
    <xf numFmtId="0" fontId="3" fillId="0" borderId="0" xfId="0" applyFont="1"/>
    <xf numFmtId="0" fontId="1" fillId="4" borderId="0" xfId="2" applyFill="1"/>
    <xf numFmtId="2" fontId="3" fillId="4" borderId="0" xfId="0" applyNumberFormat="1" applyFont="1" applyFill="1" applyAlignment="1">
      <alignment horizontal="center" vertical="center"/>
    </xf>
    <xf numFmtId="2" fontId="3" fillId="4" borderId="7" xfId="0" applyNumberFormat="1" applyFont="1" applyFill="1" applyBorder="1"/>
    <xf numFmtId="0" fontId="3" fillId="4" borderId="1" xfId="0" applyFont="1" applyFill="1" applyBorder="1"/>
    <xf numFmtId="2" fontId="6" fillId="4" borderId="5" xfId="0" applyNumberFormat="1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2" fontId="3" fillId="0" borderId="0" xfId="0" applyNumberFormat="1" applyFont="1"/>
    <xf numFmtId="2" fontId="3" fillId="4" borderId="1" xfId="0" applyNumberFormat="1" applyFont="1" applyFill="1" applyBorder="1" applyAlignment="1">
      <alignment horizontal="center" vertical="center" wrapText="1"/>
    </xf>
    <xf numFmtId="2" fontId="3" fillId="4" borderId="0" xfId="0" quotePrefix="1" applyNumberFormat="1" applyFont="1" applyFill="1" applyAlignment="1">
      <alignment horizontal="center" vertical="center"/>
    </xf>
    <xf numFmtId="0" fontId="8" fillId="4" borderId="1" xfId="2" applyFont="1" applyFill="1" applyBorder="1"/>
    <xf numFmtId="0" fontId="8" fillId="4" borderId="1" xfId="1" applyFont="1" applyFill="1" applyBorder="1" applyAlignment="1">
      <alignment horizontal="center" vertical="center"/>
    </xf>
    <xf numFmtId="2" fontId="9" fillId="4" borderId="2" xfId="0" applyNumberFormat="1" applyFont="1" applyFill="1" applyBorder="1" applyAlignment="1">
      <alignment horizontal="center" vertical="center" wrapText="1"/>
    </xf>
    <xf numFmtId="2" fontId="3" fillId="4" borderId="2" xfId="0" applyNumberFormat="1" applyFont="1" applyFill="1" applyBorder="1" applyAlignment="1">
      <alignment horizontal="center" vertical="center" wrapText="1"/>
    </xf>
    <xf numFmtId="0" fontId="10" fillId="4" borderId="5" xfId="2" applyFont="1" applyFill="1" applyBorder="1"/>
    <xf numFmtId="0" fontId="8" fillId="4" borderId="0" xfId="2" applyFont="1" applyFill="1"/>
    <xf numFmtId="2" fontId="8" fillId="4" borderId="1" xfId="2" applyNumberFormat="1" applyFont="1" applyFill="1" applyBorder="1" applyAlignment="1">
      <alignment horizontal="center" vertical="center"/>
    </xf>
    <xf numFmtId="2" fontId="8" fillId="4" borderId="1" xfId="2" applyNumberFormat="1" applyFont="1" applyFill="1" applyBorder="1"/>
    <xf numFmtId="2" fontId="3" fillId="4" borderId="7" xfId="0" applyNumberFormat="1" applyFont="1" applyFill="1" applyBorder="1" applyAlignment="1">
      <alignment horizontal="center"/>
    </xf>
    <xf numFmtId="2" fontId="3" fillId="4" borderId="8" xfId="0" applyNumberFormat="1" applyFont="1" applyFill="1" applyBorder="1" applyAlignment="1">
      <alignment horizontal="center"/>
    </xf>
    <xf numFmtId="2" fontId="3" fillId="4" borderId="1" xfId="0" applyNumberFormat="1" applyFont="1" applyFill="1" applyBorder="1" applyAlignment="1">
      <alignment horizontal="center"/>
    </xf>
    <xf numFmtId="0" fontId="2" fillId="4" borderId="0" xfId="2" applyFont="1" applyFill="1" applyAlignment="1">
      <alignment horizontal="center" wrapText="1"/>
    </xf>
    <xf numFmtId="0" fontId="7" fillId="4" borderId="0" xfId="2" applyFont="1" applyFill="1" applyAlignment="1">
      <alignment horizontal="center" wrapText="1"/>
    </xf>
    <xf numFmtId="2" fontId="3" fillId="4" borderId="6" xfId="0" applyNumberFormat="1" applyFont="1" applyFill="1" applyBorder="1" applyAlignment="1">
      <alignment horizontal="center"/>
    </xf>
  </cellXfs>
  <cellStyles count="3">
    <cellStyle name="20% - Accent3 2" xfId="1" xr:uid="{0B3E3D83-A0EE-024D-A59C-D420BA950B76}"/>
    <cellStyle name="Normal" xfId="0" builtinId="0"/>
    <cellStyle name="Normal 2" xfId="2" xr:uid="{D1281D95-5FF0-F949-83F8-413612B201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507998</xdr:colOff>
      <xdr:row>0</xdr:row>
      <xdr:rowOff>137583</xdr:rowOff>
    </xdr:from>
    <xdr:to>
      <xdr:col>21</xdr:col>
      <xdr:colOff>823381</xdr:colOff>
      <xdr:row>3</xdr:row>
      <xdr:rowOff>69582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4724632-6DE5-CCFE-80A3-0DA15237A0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345081" y="137583"/>
          <a:ext cx="3617383" cy="831582"/>
        </a:xfrm>
        <a:prstGeom prst="rect">
          <a:avLst/>
        </a:prstGeom>
        <a:ln w="38100">
          <a:solidFill>
            <a:srgbClr val="FF0000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1F98A5-7B3B-BC46-8AB0-79FF0C913D88}">
  <dimension ref="A2:BG84"/>
  <sheetViews>
    <sheetView tabSelected="1" zoomScale="130" zoomScaleNormal="130" workbookViewId="0">
      <selection activeCell="F1" sqref="F1"/>
    </sheetView>
  </sheetViews>
  <sheetFormatPr baseColWidth="10" defaultRowHeight="15" x14ac:dyDescent="0.2"/>
  <cols>
    <col min="1" max="1" width="29" style="8" customWidth="1"/>
    <col min="2" max="3" width="10.83203125" style="9"/>
    <col min="4" max="4" width="11.1640625" style="3" hidden="1" customWidth="1"/>
    <col min="5" max="5" width="6.33203125" style="3" customWidth="1"/>
    <col min="6" max="6" width="10.83203125" style="5"/>
    <col min="7" max="7" width="10.83203125" style="5" hidden="1" customWidth="1"/>
    <col min="8" max="8" width="10.83203125" style="5"/>
    <col min="9" max="9" width="0" style="5" hidden="1" customWidth="1"/>
    <col min="10" max="10" width="10.83203125" style="5"/>
    <col min="11" max="11" width="0" style="5" hidden="1" customWidth="1"/>
    <col min="12" max="12" width="10.83203125" style="5"/>
    <col min="13" max="13" width="0" style="5" hidden="1" customWidth="1"/>
    <col min="14" max="14" width="10.83203125" style="5"/>
    <col min="15" max="15" width="0" style="5" hidden="1" customWidth="1"/>
    <col min="16" max="16" width="10.83203125" style="5"/>
    <col min="17" max="17" width="0" style="5" hidden="1" customWidth="1"/>
    <col min="18" max="18" width="10.83203125" style="5"/>
    <col min="19" max="19" width="0" style="5" hidden="1" customWidth="1"/>
    <col min="20" max="20" width="10.83203125" style="5"/>
    <col min="21" max="21" width="0" style="5" hidden="1" customWidth="1"/>
    <col min="22" max="22" width="10.83203125" style="5"/>
    <col min="23" max="23" width="0" style="5" hidden="1" customWidth="1"/>
    <col min="24" max="24" width="10.83203125" style="5"/>
    <col min="25" max="25" width="0" style="5" hidden="1" customWidth="1"/>
    <col min="26" max="26" width="10.83203125" style="5"/>
    <col min="27" max="27" width="0" style="5" hidden="1" customWidth="1"/>
    <col min="28" max="28" width="10.83203125" style="5"/>
    <col min="29" max="29" width="0" style="5" hidden="1" customWidth="1"/>
    <col min="30" max="30" width="10.83203125" style="5"/>
    <col min="31" max="31" width="0" style="5" hidden="1" customWidth="1"/>
    <col min="32" max="32" width="10.83203125" style="5"/>
    <col min="33" max="33" width="0" style="5" hidden="1" customWidth="1"/>
    <col min="34" max="34" width="10.83203125" style="5"/>
    <col min="35" max="35" width="0" style="5" hidden="1" customWidth="1"/>
    <col min="36" max="36" width="10.83203125" style="5"/>
    <col min="37" max="37" width="0" style="5" hidden="1" customWidth="1"/>
    <col min="38" max="38" width="10.83203125" style="5"/>
    <col min="39" max="39" width="0" style="5" hidden="1" customWidth="1"/>
    <col min="40" max="40" width="10.83203125" style="5"/>
    <col min="41" max="41" width="0" style="5" hidden="1" customWidth="1"/>
    <col min="42" max="42" width="10.83203125" style="5"/>
    <col min="43" max="43" width="0" style="5" hidden="1" customWidth="1"/>
    <col min="44" max="44" width="10.83203125" style="5"/>
    <col min="45" max="45" width="0" style="5" hidden="1" customWidth="1"/>
    <col min="46" max="46" width="10.83203125" style="5"/>
    <col min="47" max="47" width="0" style="5" hidden="1" customWidth="1"/>
    <col min="48" max="48" width="10.83203125" style="5"/>
    <col min="49" max="49" width="0" style="5" hidden="1" customWidth="1"/>
    <col min="50" max="51" width="10.83203125" style="5"/>
    <col min="52" max="59" width="10.83203125" style="6"/>
    <col min="60" max="16384" width="10.83203125" style="7"/>
  </cols>
  <sheetData>
    <row r="2" spans="1:49" ht="15" customHeight="1" x14ac:dyDescent="0.15">
      <c r="A2" s="30" t="s">
        <v>83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spans="1:49" ht="41" customHeight="1" x14ac:dyDescent="0.15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</row>
    <row r="4" spans="1:49" ht="16" thickBot="1" x14ac:dyDescent="0.25"/>
    <row r="5" spans="1:49" thickBot="1" x14ac:dyDescent="0.2">
      <c r="A5" s="19"/>
      <c r="B5" s="29" t="s">
        <v>24</v>
      </c>
      <c r="C5" s="29"/>
      <c r="D5" s="2"/>
      <c r="F5" s="32" t="s">
        <v>88</v>
      </c>
      <c r="G5" s="27"/>
      <c r="H5" s="27"/>
      <c r="I5" s="27"/>
      <c r="J5" s="27"/>
      <c r="K5" s="27"/>
      <c r="L5" s="27"/>
      <c r="M5" s="27"/>
      <c r="N5" s="27"/>
      <c r="O5" s="10"/>
      <c r="P5" s="27" t="s">
        <v>88</v>
      </c>
      <c r="Q5" s="27"/>
      <c r="R5" s="27"/>
      <c r="S5" s="27"/>
      <c r="T5" s="27"/>
      <c r="U5" s="27"/>
      <c r="V5" s="27"/>
      <c r="W5" s="27"/>
      <c r="X5" s="27"/>
      <c r="Y5" s="10"/>
      <c r="Z5" s="27" t="s">
        <v>88</v>
      </c>
      <c r="AA5" s="27"/>
      <c r="AB5" s="27"/>
      <c r="AC5" s="27"/>
      <c r="AD5" s="27"/>
      <c r="AE5" s="27"/>
      <c r="AF5" s="27"/>
      <c r="AG5" s="27"/>
      <c r="AH5" s="27"/>
      <c r="AI5" s="10"/>
      <c r="AJ5" s="27" t="s">
        <v>88</v>
      </c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8"/>
    </row>
    <row r="6" spans="1:49" ht="60" x14ac:dyDescent="0.15">
      <c r="A6" s="20" t="s">
        <v>1</v>
      </c>
      <c r="B6" s="17" t="s">
        <v>84</v>
      </c>
      <c r="C6" s="17" t="s">
        <v>90</v>
      </c>
      <c r="D6" s="2" t="s">
        <v>89</v>
      </c>
      <c r="F6" s="21" t="s">
        <v>36</v>
      </c>
      <c r="G6" s="21"/>
      <c r="H6" s="21" t="s">
        <v>37</v>
      </c>
      <c r="I6" s="21"/>
      <c r="J6" s="21" t="s">
        <v>38</v>
      </c>
      <c r="K6" s="21"/>
      <c r="L6" s="21" t="s">
        <v>39</v>
      </c>
      <c r="M6" s="21"/>
      <c r="N6" s="21" t="s">
        <v>40</v>
      </c>
      <c r="O6" s="21"/>
      <c r="P6" s="21" t="s">
        <v>41</v>
      </c>
      <c r="Q6" s="21"/>
      <c r="R6" s="21" t="s">
        <v>42</v>
      </c>
      <c r="S6" s="21"/>
      <c r="T6" s="21" t="s">
        <v>43</v>
      </c>
      <c r="U6" s="21"/>
      <c r="V6" s="21" t="s">
        <v>44</v>
      </c>
      <c r="W6" s="21"/>
      <c r="X6" s="21" t="s">
        <v>45</v>
      </c>
      <c r="Y6" s="21"/>
      <c r="Z6" s="21" t="s">
        <v>46</v>
      </c>
      <c r="AA6" s="21"/>
      <c r="AB6" s="21" t="s">
        <v>47</v>
      </c>
      <c r="AC6" s="21"/>
      <c r="AD6" s="21" t="s">
        <v>48</v>
      </c>
      <c r="AE6" s="21"/>
      <c r="AF6" s="21" t="s">
        <v>49</v>
      </c>
      <c r="AG6" s="21"/>
      <c r="AH6" s="22" t="s">
        <v>50</v>
      </c>
      <c r="AI6" s="21"/>
      <c r="AJ6" s="21" t="s">
        <v>51</v>
      </c>
      <c r="AK6" s="21"/>
      <c r="AL6" s="21" t="s">
        <v>52</v>
      </c>
      <c r="AM6" s="21"/>
      <c r="AN6" s="21" t="s">
        <v>53</v>
      </c>
      <c r="AO6" s="21"/>
      <c r="AP6" s="21" t="s">
        <v>54</v>
      </c>
      <c r="AQ6" s="21"/>
      <c r="AR6" s="21" t="s">
        <v>55</v>
      </c>
      <c r="AS6" s="21"/>
      <c r="AT6" s="21" t="s">
        <v>56</v>
      </c>
      <c r="AU6" s="21"/>
      <c r="AV6" s="21" t="s">
        <v>57</v>
      </c>
      <c r="AW6" s="4"/>
    </row>
    <row r="7" spans="1:49" ht="14" x14ac:dyDescent="0.15">
      <c r="A7" s="19" t="s">
        <v>3</v>
      </c>
      <c r="B7" s="1">
        <v>100.05488125000001</v>
      </c>
      <c r="C7" s="1">
        <v>6.7818644169239448</v>
      </c>
      <c r="D7" s="1">
        <f>C7^2</f>
        <v>45.99368496953916</v>
      </c>
      <c r="F7" s="1">
        <v>48.908986502549581</v>
      </c>
      <c r="G7" s="1">
        <f>$C7^2*(F7/100)^2</f>
        <v>11.002098607785063</v>
      </c>
      <c r="H7" s="1">
        <v>54.882927167371548</v>
      </c>
      <c r="I7" s="1">
        <f>$C7^2*(H7/100)^2</f>
        <v>13.853922021645179</v>
      </c>
      <c r="J7" s="1">
        <v>60.90680111278175</v>
      </c>
      <c r="K7" s="1">
        <f>$C7^2*(J7/100)^2</f>
        <v>17.061994092279747</v>
      </c>
      <c r="L7" s="1">
        <v>63.094066532823753</v>
      </c>
      <c r="M7" s="1">
        <f>$C7^2*(L7/100)^2</f>
        <v>18.309447739588776</v>
      </c>
      <c r="N7" s="1">
        <v>67.318593594453418</v>
      </c>
      <c r="O7" s="1">
        <f>$C7^2*(N7/100)^2</f>
        <v>20.843386159150629</v>
      </c>
      <c r="P7" s="1">
        <v>68.935827800620771</v>
      </c>
      <c r="Q7" s="1">
        <f>$C7^2*(P7/100)^2</f>
        <v>21.856881434800119</v>
      </c>
      <c r="R7" s="1">
        <v>16.097456940063104</v>
      </c>
      <c r="S7" s="1">
        <f>$C7^2*(R7/100)^2</f>
        <v>1.1918257115139883</v>
      </c>
      <c r="T7" s="1">
        <v>5.8245832072333741</v>
      </c>
      <c r="U7" s="1">
        <f>$C7^2*(T7/100)^2</f>
        <v>0.1560371156479271</v>
      </c>
      <c r="V7" s="1">
        <v>28.356711135574582</v>
      </c>
      <c r="W7" s="1">
        <f>$C7^2*(V7/100)^2</f>
        <v>3.6983663120257155</v>
      </c>
      <c r="X7" s="1">
        <v>18.873786641330778</v>
      </c>
      <c r="Y7" s="1">
        <f>$C7^2*(X7/100)^2</f>
        <v>1.6383862281366064</v>
      </c>
      <c r="Z7" s="1">
        <v>56.473136795129676</v>
      </c>
      <c r="AA7" s="1">
        <f>$C7^2*(Z7/100)^2</f>
        <v>14.668375826514115</v>
      </c>
      <c r="AB7" s="1">
        <v>41.761899464416231</v>
      </c>
      <c r="AC7" s="1">
        <f>$C7^2*(AB7/100)^2</f>
        <v>8.0215573587971942</v>
      </c>
      <c r="AD7" s="1">
        <v>58.378442945371191</v>
      </c>
      <c r="AE7" s="1">
        <f>$C7^2*(AD7/100)^2</f>
        <v>15.674843774055869</v>
      </c>
      <c r="AF7" s="1">
        <v>69.676799728640646</v>
      </c>
      <c r="AG7" s="1">
        <f>$C7^2*(AF7/100)^2</f>
        <v>22.32927367733765</v>
      </c>
      <c r="AH7" s="1">
        <v>62.785041588826459</v>
      </c>
      <c r="AI7" s="1">
        <f>$C7^2*(AH7/100)^2</f>
        <v>18.130533296967553</v>
      </c>
      <c r="AJ7" s="1">
        <v>72.242841522882031</v>
      </c>
      <c r="AK7" s="1">
        <f>$C7^2*(AJ7/100)^2</f>
        <v>24.004233663805994</v>
      </c>
      <c r="AL7" s="1">
        <v>65.444736199805178</v>
      </c>
      <c r="AM7" s="1">
        <f>$C7^2*(AL7/100)^2</f>
        <v>19.699157346736307</v>
      </c>
      <c r="AN7" s="1">
        <v>70.870959241953074</v>
      </c>
      <c r="AO7" s="1">
        <f>$C7^2*(AN7/100)^2</f>
        <v>23.101215327979954</v>
      </c>
      <c r="AP7" s="1">
        <v>73.536718778224269</v>
      </c>
      <c r="AQ7" s="1">
        <f>$C7^2*(AP7/100)^2</f>
        <v>24.871770493050033</v>
      </c>
      <c r="AR7" s="1">
        <v>72.622363507506094</v>
      </c>
      <c r="AS7" s="1">
        <f>$C7^2*(AR7/100)^2</f>
        <v>24.257104782599338</v>
      </c>
      <c r="AT7" s="1">
        <v>73.580175267568592</v>
      </c>
      <c r="AU7" s="1">
        <f>$C7^2*(AT7/100)^2</f>
        <v>24.90117510093199</v>
      </c>
      <c r="AV7" s="1">
        <v>74.449401011059123</v>
      </c>
      <c r="AW7" s="5">
        <f>$C7^2*(AV7/100)^2</f>
        <v>25.492980989825853</v>
      </c>
    </row>
    <row r="8" spans="1:49" ht="14" x14ac:dyDescent="0.15">
      <c r="A8" s="19" t="s">
        <v>15</v>
      </c>
      <c r="B8" s="1">
        <v>423.2600625</v>
      </c>
      <c r="C8" s="1">
        <v>6.9045816013220787</v>
      </c>
      <c r="D8" s="1">
        <f t="shared" ref="D8:D33" si="0">C8^2</f>
        <v>47.67324708931536</v>
      </c>
      <c r="F8" s="1">
        <v>42.404877298137826</v>
      </c>
      <c r="G8" s="1">
        <f t="shared" ref="G8:I33" si="1">$C8^2*(F8/100)^2</f>
        <v>8.5724775232349213</v>
      </c>
      <c r="H8" s="1">
        <v>36.586856921493698</v>
      </c>
      <c r="I8" s="1">
        <f t="shared" si="1"/>
        <v>6.3815317945691001</v>
      </c>
      <c r="J8" s="1">
        <v>30.75638104969471</v>
      </c>
      <c r="K8" s="1">
        <f t="shared" ref="K8" si="2">$C8^2*(J8/100)^2</f>
        <v>4.5096745271605547</v>
      </c>
      <c r="L8" s="1">
        <v>31.447316148118901</v>
      </c>
      <c r="M8" s="1">
        <f t="shared" ref="M8" si="3">$C8^2*(L8/100)^2</f>
        <v>4.714568029751188</v>
      </c>
      <c r="N8" s="1">
        <v>24.210875401800134</v>
      </c>
      <c r="O8" s="1">
        <f t="shared" ref="O8" si="4">$C8^2*(N8/100)^2</f>
        <v>2.7944459804622768</v>
      </c>
      <c r="P8" s="1">
        <v>21.334402815050503</v>
      </c>
      <c r="Q8" s="1">
        <f t="shared" ref="Q8" si="5">$C8^2*(P8/100)^2</f>
        <v>2.1698799896043925</v>
      </c>
      <c r="R8" s="1">
        <v>67.035359448133804</v>
      </c>
      <c r="S8" s="1">
        <f t="shared" ref="S8" si="6">$C8^2*(R8/100)^2</f>
        <v>21.423114955019653</v>
      </c>
      <c r="T8" s="1">
        <v>76.250398854235684</v>
      </c>
      <c r="U8" s="1">
        <f t="shared" ref="U8" si="7">$C8^2*(T8/100)^2</f>
        <v>27.717813790097754</v>
      </c>
      <c r="V8" s="1">
        <v>56.310875080193036</v>
      </c>
      <c r="W8" s="1">
        <f t="shared" ref="W8" si="8">$C8^2*(V8/100)^2</f>
        <v>15.116779771809039</v>
      </c>
      <c r="X8" s="1">
        <v>64.834254324999421</v>
      </c>
      <c r="Y8" s="1">
        <f t="shared" ref="Y8" si="9">$C8^2*(X8/100)^2</f>
        <v>20.039356612672677</v>
      </c>
      <c r="Z8" s="1">
        <v>33.420357592677959</v>
      </c>
      <c r="AA8" s="1">
        <f t="shared" ref="AA8" si="10">$C8^2*(Z8/100)^2</f>
        <v>5.324721751832052</v>
      </c>
      <c r="AB8" s="1">
        <v>41.714601162096649</v>
      </c>
      <c r="AC8" s="1">
        <f t="shared" ref="AC8" si="11">$C8^2*(AB8/100)^2</f>
        <v>8.2956596267809317</v>
      </c>
      <c r="AD8" s="1">
        <v>26.688237746757885</v>
      </c>
      <c r="AE8" s="1">
        <f t="shared" ref="AE8" si="12">$C8^2*(AD8/100)^2</f>
        <v>3.3955843940530044</v>
      </c>
      <c r="AF8" s="1">
        <v>18.429200983613558</v>
      </c>
      <c r="AG8" s="1">
        <f t="shared" ref="AG8" si="13">$C8^2*(AF8/100)^2</f>
        <v>1.6191524675434366</v>
      </c>
      <c r="AH8" s="1">
        <v>22.126752314339303</v>
      </c>
      <c r="AI8" s="1">
        <f t="shared" ref="AI8" si="14">$C8^2*(AH8/100)^2</f>
        <v>2.3340496070356926</v>
      </c>
      <c r="AJ8" s="1">
        <v>14.821442170966755</v>
      </c>
      <c r="AK8" s="1">
        <f t="shared" ref="AK8" si="15">$C8^2*(AJ8/100)^2</f>
        <v>1.0472627611287961</v>
      </c>
      <c r="AL8" s="1">
        <v>28.387893398252167</v>
      </c>
      <c r="AM8" s="1">
        <f t="shared" ref="AM8" si="16">$C8^2*(AL8/100)^2</f>
        <v>3.8418558414077504</v>
      </c>
      <c r="AN8" s="1">
        <v>15.905567837320982</v>
      </c>
      <c r="AO8" s="1">
        <f t="shared" ref="AO8" si="17">$C8^2*(AN8/100)^2</f>
        <v>1.2060715967481739</v>
      </c>
      <c r="AP8" s="1">
        <v>16.477146044386906</v>
      </c>
      <c r="AQ8" s="1">
        <f t="shared" ref="AQ8" si="18">$C8^2*(AP8/100)^2</f>
        <v>1.29431121849537</v>
      </c>
      <c r="AR8" s="1">
        <v>16.705225343605946</v>
      </c>
      <c r="AS8" s="1">
        <f t="shared" ref="AS8" si="19">$C8^2*(AR8/100)^2</f>
        <v>1.330391342625467</v>
      </c>
      <c r="AT8" s="1">
        <v>15.229773523727706</v>
      </c>
      <c r="AU8" s="1">
        <f t="shared" ref="AU8" si="20">$C8^2*(AT8/100)^2</f>
        <v>1.1057619044894551</v>
      </c>
      <c r="AV8" s="1">
        <v>11.303353615685417</v>
      </c>
      <c r="AW8" s="5">
        <f t="shared" ref="AW8" si="21">$C8^2*(AV8/100)^2</f>
        <v>0.60910106941354314</v>
      </c>
    </row>
    <row r="9" spans="1:49" ht="14" x14ac:dyDescent="0.15">
      <c r="A9" s="19" t="s">
        <v>23</v>
      </c>
      <c r="B9" s="1">
        <v>455.18850000000003</v>
      </c>
      <c r="C9" s="1">
        <v>36.602619066126941</v>
      </c>
      <c r="D9" s="1">
        <f t="shared" si="0"/>
        <v>1339.7517224999995</v>
      </c>
      <c r="F9" s="1">
        <v>2</v>
      </c>
      <c r="G9" s="1">
        <f t="shared" si="1"/>
        <v>0.53590068899999976</v>
      </c>
      <c r="H9" s="1">
        <v>2</v>
      </c>
      <c r="I9" s="1">
        <f t="shared" si="1"/>
        <v>0.53590068899999976</v>
      </c>
      <c r="J9" s="1">
        <v>2</v>
      </c>
      <c r="K9" s="1">
        <f t="shared" ref="K9" si="22">$C9^2*(J9/100)^2</f>
        <v>0.53590068899999976</v>
      </c>
      <c r="L9" s="1">
        <v>2</v>
      </c>
      <c r="M9" s="1">
        <f t="shared" ref="M9" si="23">$C9^2*(L9/100)^2</f>
        <v>0.53590068899999976</v>
      </c>
      <c r="N9" s="1">
        <v>2</v>
      </c>
      <c r="O9" s="1">
        <f t="shared" ref="O9" si="24">$C9^2*(N9/100)^2</f>
        <v>0.53590068899999976</v>
      </c>
      <c r="P9" s="1">
        <v>2</v>
      </c>
      <c r="Q9" s="1">
        <f t="shared" ref="Q9" si="25">$C9^2*(P9/100)^2</f>
        <v>0.53590068899999976</v>
      </c>
      <c r="R9" s="1">
        <v>2</v>
      </c>
      <c r="S9" s="1">
        <f t="shared" ref="S9" si="26">$C9^2*(R9/100)^2</f>
        <v>0.53590068899999976</v>
      </c>
      <c r="T9" s="1">
        <v>2</v>
      </c>
      <c r="U9" s="1">
        <f t="shared" ref="U9" si="27">$C9^2*(T9/100)^2</f>
        <v>0.53590068899999976</v>
      </c>
      <c r="V9" s="1">
        <v>2</v>
      </c>
      <c r="W9" s="1">
        <f t="shared" ref="W9" si="28">$C9^2*(V9/100)^2</f>
        <v>0.53590068899999976</v>
      </c>
      <c r="X9" s="1">
        <v>2</v>
      </c>
      <c r="Y9" s="1">
        <f t="shared" ref="Y9" si="29">$C9^2*(X9/100)^2</f>
        <v>0.53590068899999976</v>
      </c>
      <c r="Z9" s="1">
        <v>2</v>
      </c>
      <c r="AA9" s="1">
        <f t="shared" ref="AA9" si="30">$C9^2*(Z9/100)^2</f>
        <v>0.53590068899999976</v>
      </c>
      <c r="AB9" s="1">
        <v>2</v>
      </c>
      <c r="AC9" s="1">
        <f t="shared" ref="AC9" si="31">$C9^2*(AB9/100)^2</f>
        <v>0.53590068899999976</v>
      </c>
      <c r="AD9" s="1">
        <v>2</v>
      </c>
      <c r="AE9" s="1">
        <f t="shared" ref="AE9" si="32">$C9^2*(AD9/100)^2</f>
        <v>0.53590068899999976</v>
      </c>
      <c r="AF9" s="1">
        <v>2</v>
      </c>
      <c r="AG9" s="1">
        <f t="shared" ref="AG9" si="33">$C9^2*(AF9/100)^2</f>
        <v>0.53590068899999976</v>
      </c>
      <c r="AH9" s="1">
        <v>2</v>
      </c>
      <c r="AI9" s="1">
        <f t="shared" ref="AI9" si="34">$C9^2*(AH9/100)^2</f>
        <v>0.53590068899999976</v>
      </c>
      <c r="AJ9" s="1">
        <v>2</v>
      </c>
      <c r="AK9" s="1">
        <f t="shared" ref="AK9" si="35">$C9^2*(AJ9/100)^2</f>
        <v>0.53590068899999976</v>
      </c>
      <c r="AL9" s="1">
        <v>2</v>
      </c>
      <c r="AM9" s="1">
        <f t="shared" ref="AM9" si="36">$C9^2*(AL9/100)^2</f>
        <v>0.53590068899999976</v>
      </c>
      <c r="AN9" s="1">
        <v>2</v>
      </c>
      <c r="AO9" s="1">
        <f t="shared" ref="AO9" si="37">$C9^2*(AN9/100)^2</f>
        <v>0.53590068899999976</v>
      </c>
      <c r="AP9" s="1">
        <v>2</v>
      </c>
      <c r="AQ9" s="1">
        <f t="shared" ref="AQ9" si="38">$C9^2*(AP9/100)^2</f>
        <v>0.53590068899999976</v>
      </c>
      <c r="AR9" s="1">
        <v>2</v>
      </c>
      <c r="AS9" s="1">
        <f t="shared" ref="AS9" si="39">$C9^2*(AR9/100)^2</f>
        <v>0.53590068899999976</v>
      </c>
      <c r="AT9" s="1">
        <v>2</v>
      </c>
      <c r="AU9" s="1">
        <f t="shared" ref="AU9" si="40">$C9^2*(AT9/100)^2</f>
        <v>0.53590068899999976</v>
      </c>
      <c r="AV9" s="1">
        <v>2</v>
      </c>
      <c r="AW9" s="5">
        <f t="shared" ref="AW9" si="41">$C9^2*(AV9/100)^2</f>
        <v>0.53590068899999976</v>
      </c>
    </row>
    <row r="10" spans="1:49" ht="14" x14ac:dyDescent="0.15">
      <c r="A10" s="11" t="s">
        <v>25</v>
      </c>
      <c r="B10" s="1">
        <v>0</v>
      </c>
      <c r="C10" s="1">
        <v>0</v>
      </c>
      <c r="D10" s="1">
        <v>0</v>
      </c>
      <c r="F10" s="1">
        <v>3.088036037740209</v>
      </c>
      <c r="G10" s="1">
        <f t="shared" si="1"/>
        <v>0</v>
      </c>
      <c r="H10" s="1">
        <v>3.7415016914029193</v>
      </c>
      <c r="I10" s="1">
        <f t="shared" si="1"/>
        <v>0</v>
      </c>
      <c r="J10" s="1">
        <v>3.6457618173003725</v>
      </c>
      <c r="K10" s="1">
        <f t="shared" ref="K10" si="42">$C10^2*(J10/100)^2</f>
        <v>0</v>
      </c>
      <c r="L10" s="1">
        <v>0.17576980397327102</v>
      </c>
      <c r="M10" s="1">
        <f t="shared" ref="M10" si="43">$C10^2*(L10/100)^2</f>
        <v>0</v>
      </c>
      <c r="N10" s="1">
        <v>0</v>
      </c>
      <c r="O10" s="1">
        <f t="shared" ref="O10" si="44">$C10^2*(N10/100)^2</f>
        <v>0</v>
      </c>
      <c r="P10" s="1">
        <v>0</v>
      </c>
      <c r="Q10" s="1">
        <f t="shared" ref="Q10" si="45">$C10^2*(P10/100)^2</f>
        <v>0</v>
      </c>
      <c r="R10" s="1">
        <v>9.4136472155065007</v>
      </c>
      <c r="S10" s="1">
        <f t="shared" ref="S10" si="46">$C10^2*(R10/100)^2</f>
        <v>0</v>
      </c>
      <c r="T10" s="1">
        <v>10.477337968972087</v>
      </c>
      <c r="U10" s="1">
        <f t="shared" ref="U10" si="47">$C10^2*(T10/100)^2</f>
        <v>0</v>
      </c>
      <c r="V10" s="1">
        <v>8.8416978177104255</v>
      </c>
      <c r="W10" s="1">
        <f t="shared" ref="W10" si="48">$C10^2*(V10/100)^2</f>
        <v>0</v>
      </c>
      <c r="X10" s="1">
        <v>9.8331224179507917</v>
      </c>
      <c r="Y10" s="1">
        <f t="shared" ref="Y10" si="49">$C10^2*(X10/100)^2</f>
        <v>0</v>
      </c>
      <c r="Z10" s="1">
        <v>4.4368101142401457</v>
      </c>
      <c r="AA10" s="1">
        <f t="shared" ref="AA10" si="50">$C10^2*(Z10/100)^2</f>
        <v>0</v>
      </c>
      <c r="AB10" s="1">
        <v>10.911829426117578</v>
      </c>
      <c r="AC10" s="1">
        <f t="shared" ref="AC10" si="51">$C10^2*(AB10/100)^2</f>
        <v>0</v>
      </c>
      <c r="AD10" s="1">
        <v>2.2299606542459962</v>
      </c>
      <c r="AE10" s="1">
        <f t="shared" ref="AE10" si="52">$C10^2*(AD10/100)^2</f>
        <v>0</v>
      </c>
      <c r="AF10" s="1">
        <v>0.47447998655818857</v>
      </c>
      <c r="AG10" s="1">
        <f t="shared" ref="AG10" si="53">$C10^2*(AF10/100)^2</f>
        <v>0</v>
      </c>
      <c r="AH10" s="1">
        <v>1.3656122727155999</v>
      </c>
      <c r="AI10" s="1">
        <f t="shared" ref="AI10" si="54">$C10^2*(AH10/100)^2</f>
        <v>0</v>
      </c>
      <c r="AJ10" s="1">
        <v>0</v>
      </c>
      <c r="AK10" s="1">
        <f t="shared" ref="AK10" si="55">$C10^2*(AJ10/100)^2</f>
        <v>0</v>
      </c>
      <c r="AL10" s="1">
        <v>0</v>
      </c>
      <c r="AM10" s="1">
        <f t="shared" ref="AM10" si="56">$C10^2*(AL10/100)^2</f>
        <v>0</v>
      </c>
      <c r="AN10" s="1">
        <v>0</v>
      </c>
      <c r="AO10" s="1">
        <f t="shared" ref="AO10" si="57">$C10^2*(AN10/100)^2</f>
        <v>0</v>
      </c>
      <c r="AP10" s="1">
        <v>0</v>
      </c>
      <c r="AQ10" s="1">
        <f t="shared" ref="AQ10" si="58">$C10^2*(AP10/100)^2</f>
        <v>0</v>
      </c>
      <c r="AR10" s="1">
        <v>0.26891882311734649</v>
      </c>
      <c r="AS10" s="1">
        <f t="shared" ref="AS10" si="59">$C10^2*(AR10/100)^2</f>
        <v>0</v>
      </c>
      <c r="AT10" s="1">
        <v>0.34864051577860167</v>
      </c>
      <c r="AU10" s="1">
        <f t="shared" ref="AU10" si="60">$C10^2*(AT10/100)^2</f>
        <v>0</v>
      </c>
      <c r="AV10" s="1">
        <v>0</v>
      </c>
      <c r="AW10" s="5">
        <f t="shared" ref="AW10" si="61">$C10^2*(AV10/100)^2</f>
        <v>0</v>
      </c>
    </row>
    <row r="11" spans="1:49" ht="14" x14ac:dyDescent="0.15">
      <c r="A11" s="11" t="s">
        <v>26</v>
      </c>
      <c r="B11" s="1">
        <v>0</v>
      </c>
      <c r="C11" s="1">
        <v>0</v>
      </c>
      <c r="D11" s="1">
        <v>0</v>
      </c>
      <c r="F11" s="1">
        <v>0.4</v>
      </c>
      <c r="G11" s="1">
        <f t="shared" si="1"/>
        <v>0</v>
      </c>
      <c r="H11" s="1">
        <v>0.4</v>
      </c>
      <c r="I11" s="1">
        <f t="shared" si="1"/>
        <v>0</v>
      </c>
      <c r="J11" s="1">
        <v>0.4</v>
      </c>
      <c r="K11" s="1">
        <f t="shared" ref="K11" si="62">$C11^2*(J11/100)^2</f>
        <v>0</v>
      </c>
      <c r="L11" s="1">
        <v>0.4</v>
      </c>
      <c r="M11" s="1">
        <f t="shared" ref="M11" si="63">$C11^2*(L11/100)^2</f>
        <v>0</v>
      </c>
      <c r="N11" s="1">
        <v>0.4</v>
      </c>
      <c r="O11" s="1">
        <f t="shared" ref="O11" si="64">$C11^2*(N11/100)^2</f>
        <v>0</v>
      </c>
      <c r="P11" s="1">
        <v>0.4</v>
      </c>
      <c r="Q11" s="1">
        <f t="shared" ref="Q11" si="65">$C11^2*(P11/100)^2</f>
        <v>0</v>
      </c>
      <c r="R11" s="1">
        <v>0.4</v>
      </c>
      <c r="S11" s="1">
        <f t="shared" ref="S11" si="66">$C11^2*(R11/100)^2</f>
        <v>0</v>
      </c>
      <c r="T11" s="1">
        <v>0.4</v>
      </c>
      <c r="U11" s="1">
        <f t="shared" ref="U11" si="67">$C11^2*(T11/100)^2</f>
        <v>0</v>
      </c>
      <c r="V11" s="1">
        <v>0.4</v>
      </c>
      <c r="W11" s="1">
        <f t="shared" ref="W11" si="68">$C11^2*(V11/100)^2</f>
        <v>0</v>
      </c>
      <c r="X11" s="1">
        <v>0.4</v>
      </c>
      <c r="Y11" s="1">
        <f t="shared" ref="Y11" si="69">$C11^2*(X11/100)^2</f>
        <v>0</v>
      </c>
      <c r="Z11" s="1">
        <v>0.4</v>
      </c>
      <c r="AA11" s="1">
        <f t="shared" ref="AA11" si="70">$C11^2*(Z11/100)^2</f>
        <v>0</v>
      </c>
      <c r="AB11" s="1">
        <v>0.4</v>
      </c>
      <c r="AC11" s="1">
        <f t="shared" ref="AC11" si="71">$C11^2*(AB11/100)^2</f>
        <v>0</v>
      </c>
      <c r="AD11" s="1">
        <v>0.4</v>
      </c>
      <c r="AE11" s="1">
        <f t="shared" ref="AE11" si="72">$C11^2*(AD11/100)^2</f>
        <v>0</v>
      </c>
      <c r="AF11" s="1">
        <v>0.4</v>
      </c>
      <c r="AG11" s="1">
        <f t="shared" ref="AG11" si="73">$C11^2*(AF11/100)^2</f>
        <v>0</v>
      </c>
      <c r="AH11" s="1">
        <v>0.4</v>
      </c>
      <c r="AI11" s="1">
        <f t="shared" ref="AI11" si="74">$C11^2*(AH11/100)^2</f>
        <v>0</v>
      </c>
      <c r="AJ11" s="1">
        <v>0.4</v>
      </c>
      <c r="AK11" s="1">
        <f t="shared" ref="AK11" si="75">$C11^2*(AJ11/100)^2</f>
        <v>0</v>
      </c>
      <c r="AL11" s="1">
        <v>0.4</v>
      </c>
      <c r="AM11" s="1">
        <f t="shared" ref="AM11" si="76">$C11^2*(AL11/100)^2</f>
        <v>0</v>
      </c>
      <c r="AN11" s="1">
        <v>0.4</v>
      </c>
      <c r="AO11" s="1">
        <f t="shared" ref="AO11" si="77">$C11^2*(AN11/100)^2</f>
        <v>0</v>
      </c>
      <c r="AP11" s="1">
        <v>0.4</v>
      </c>
      <c r="AQ11" s="1">
        <f t="shared" ref="AQ11" si="78">$C11^2*(AP11/100)^2</f>
        <v>0</v>
      </c>
      <c r="AR11" s="1">
        <v>0.4</v>
      </c>
      <c r="AS11" s="1">
        <f t="shared" ref="AS11" si="79">$C11^2*(AR11/100)^2</f>
        <v>0</v>
      </c>
      <c r="AT11" s="1">
        <v>0.4</v>
      </c>
      <c r="AU11" s="1">
        <f t="shared" ref="AU11" si="80">$C11^2*(AT11/100)^2</f>
        <v>0</v>
      </c>
      <c r="AV11" s="1">
        <v>0.4</v>
      </c>
      <c r="AW11" s="5">
        <f t="shared" ref="AW11" si="81">$C11^2*(AV11/100)^2</f>
        <v>0</v>
      </c>
    </row>
    <row r="12" spans="1:49" ht="14" x14ac:dyDescent="0.15">
      <c r="A12" s="11" t="s">
        <v>27</v>
      </c>
      <c r="B12" s="1">
        <v>0</v>
      </c>
      <c r="C12" s="1">
        <v>0</v>
      </c>
      <c r="D12" s="1">
        <v>0</v>
      </c>
      <c r="F12" s="1">
        <v>0.05</v>
      </c>
      <c r="G12" s="1">
        <f t="shared" si="1"/>
        <v>0</v>
      </c>
      <c r="H12" s="1">
        <v>0.05</v>
      </c>
      <c r="I12" s="1">
        <f t="shared" si="1"/>
        <v>0</v>
      </c>
      <c r="J12" s="1">
        <v>0.05</v>
      </c>
      <c r="K12" s="1">
        <f t="shared" ref="K12" si="82">$C12^2*(J12/100)^2</f>
        <v>0</v>
      </c>
      <c r="L12" s="1">
        <v>0.05</v>
      </c>
      <c r="M12" s="1">
        <f t="shared" ref="M12" si="83">$C12^2*(L12/100)^2</f>
        <v>0</v>
      </c>
      <c r="N12" s="1">
        <v>0.05</v>
      </c>
      <c r="O12" s="1">
        <f t="shared" ref="O12" si="84">$C12^2*(N12/100)^2</f>
        <v>0</v>
      </c>
      <c r="P12" s="1">
        <v>0.05</v>
      </c>
      <c r="Q12" s="1">
        <f t="shared" ref="Q12" si="85">$C12^2*(P12/100)^2</f>
        <v>0</v>
      </c>
      <c r="R12" s="1">
        <v>0.05</v>
      </c>
      <c r="S12" s="1">
        <f t="shared" ref="S12" si="86">$C12^2*(R12/100)^2</f>
        <v>0</v>
      </c>
      <c r="T12" s="1">
        <v>0.05</v>
      </c>
      <c r="U12" s="1">
        <f t="shared" ref="U12" si="87">$C12^2*(T12/100)^2</f>
        <v>0</v>
      </c>
      <c r="V12" s="1">
        <v>0.05</v>
      </c>
      <c r="W12" s="1">
        <f t="shared" ref="W12" si="88">$C12^2*(V12/100)^2</f>
        <v>0</v>
      </c>
      <c r="X12" s="1">
        <v>0.05</v>
      </c>
      <c r="Y12" s="1">
        <f t="shared" ref="Y12" si="89">$C12^2*(X12/100)^2</f>
        <v>0</v>
      </c>
      <c r="Z12" s="1">
        <v>0.05</v>
      </c>
      <c r="AA12" s="1">
        <f t="shared" ref="AA12" si="90">$C12^2*(Z12/100)^2</f>
        <v>0</v>
      </c>
      <c r="AB12" s="1">
        <v>0.05</v>
      </c>
      <c r="AC12" s="1">
        <f t="shared" ref="AC12" si="91">$C12^2*(AB12/100)^2</f>
        <v>0</v>
      </c>
      <c r="AD12" s="1">
        <v>0.05</v>
      </c>
      <c r="AE12" s="1">
        <f t="shared" ref="AE12" si="92">$C12^2*(AD12/100)^2</f>
        <v>0</v>
      </c>
      <c r="AF12" s="1">
        <v>0.05</v>
      </c>
      <c r="AG12" s="1">
        <f t="shared" ref="AG12" si="93">$C12^2*(AF12/100)^2</f>
        <v>0</v>
      </c>
      <c r="AH12" s="1">
        <v>0.05</v>
      </c>
      <c r="AI12" s="1">
        <f t="shared" ref="AI12" si="94">$C12^2*(AH12/100)^2</f>
        <v>0</v>
      </c>
      <c r="AJ12" s="1">
        <v>0.05</v>
      </c>
      <c r="AK12" s="1">
        <f t="shared" ref="AK12" si="95">$C12^2*(AJ12/100)^2</f>
        <v>0</v>
      </c>
      <c r="AL12" s="1">
        <v>0.05</v>
      </c>
      <c r="AM12" s="1">
        <f t="shared" ref="AM12" si="96">$C12^2*(AL12/100)^2</f>
        <v>0</v>
      </c>
      <c r="AN12" s="1">
        <v>0.05</v>
      </c>
      <c r="AO12" s="1">
        <f t="shared" ref="AO12" si="97">$C12^2*(AN12/100)^2</f>
        <v>0</v>
      </c>
      <c r="AP12" s="1">
        <v>0.05</v>
      </c>
      <c r="AQ12" s="1">
        <f t="shared" ref="AQ12" si="98">$C12^2*(AP12/100)^2</f>
        <v>0</v>
      </c>
      <c r="AR12" s="1">
        <v>0.05</v>
      </c>
      <c r="AS12" s="1">
        <f t="shared" ref="AS12" si="99">$C12^2*(AR12/100)^2</f>
        <v>0</v>
      </c>
      <c r="AT12" s="1">
        <v>0.05</v>
      </c>
      <c r="AU12" s="1">
        <f t="shared" ref="AU12" si="100">$C12^2*(AT12/100)^2</f>
        <v>0</v>
      </c>
      <c r="AV12" s="1">
        <v>0.05</v>
      </c>
      <c r="AW12" s="5">
        <f t="shared" ref="AW12" si="101">$C12^2*(AV12/100)^2</f>
        <v>0</v>
      </c>
    </row>
    <row r="13" spans="1:49" ht="14" x14ac:dyDescent="0.15">
      <c r="A13" s="11" t="s">
        <v>28</v>
      </c>
      <c r="B13" s="1">
        <v>0</v>
      </c>
      <c r="C13" s="1">
        <v>0</v>
      </c>
      <c r="D13" s="1">
        <v>0</v>
      </c>
      <c r="F13" s="1">
        <v>7.4999999999999997E-2</v>
      </c>
      <c r="G13" s="1">
        <f t="shared" si="1"/>
        <v>0</v>
      </c>
      <c r="H13" s="1">
        <v>7.4999999999999997E-2</v>
      </c>
      <c r="I13" s="1">
        <f t="shared" si="1"/>
        <v>0</v>
      </c>
      <c r="J13" s="1">
        <v>7.4999999999999997E-2</v>
      </c>
      <c r="K13" s="1">
        <f t="shared" ref="K13" si="102">$C13^2*(J13/100)^2</f>
        <v>0</v>
      </c>
      <c r="L13" s="1">
        <v>7.4999999999999997E-2</v>
      </c>
      <c r="M13" s="1">
        <f t="shared" ref="M13" si="103">$C13^2*(L13/100)^2</f>
        <v>0</v>
      </c>
      <c r="N13" s="1">
        <v>7.4999999999999997E-2</v>
      </c>
      <c r="O13" s="1">
        <f t="shared" ref="O13" si="104">$C13^2*(N13/100)^2</f>
        <v>0</v>
      </c>
      <c r="P13" s="1">
        <v>7.4999999999999997E-2</v>
      </c>
      <c r="Q13" s="1">
        <f t="shared" ref="Q13" si="105">$C13^2*(P13/100)^2</f>
        <v>0</v>
      </c>
      <c r="R13" s="1">
        <v>7.4999999999999997E-2</v>
      </c>
      <c r="S13" s="1">
        <f t="shared" ref="S13" si="106">$C13^2*(R13/100)^2</f>
        <v>0</v>
      </c>
      <c r="T13" s="1">
        <v>7.4999999999999997E-2</v>
      </c>
      <c r="U13" s="1">
        <f t="shared" ref="U13" si="107">$C13^2*(T13/100)^2</f>
        <v>0</v>
      </c>
      <c r="V13" s="1">
        <v>7.4999999999999997E-2</v>
      </c>
      <c r="W13" s="1">
        <f t="shared" ref="W13" si="108">$C13^2*(V13/100)^2</f>
        <v>0</v>
      </c>
      <c r="X13" s="1">
        <v>7.4999999999999997E-2</v>
      </c>
      <c r="Y13" s="1">
        <f t="shared" ref="Y13" si="109">$C13^2*(X13/100)^2</f>
        <v>0</v>
      </c>
      <c r="Z13" s="1">
        <v>7.4999999999999997E-2</v>
      </c>
      <c r="AA13" s="1">
        <f t="shared" ref="AA13" si="110">$C13^2*(Z13/100)^2</f>
        <v>0</v>
      </c>
      <c r="AB13" s="1">
        <v>7.4999999999999997E-2</v>
      </c>
      <c r="AC13" s="1">
        <f t="shared" ref="AC13" si="111">$C13^2*(AB13/100)^2</f>
        <v>0</v>
      </c>
      <c r="AD13" s="1">
        <v>7.4999999999999997E-2</v>
      </c>
      <c r="AE13" s="1">
        <f t="shared" ref="AE13" si="112">$C13^2*(AD13/100)^2</f>
        <v>0</v>
      </c>
      <c r="AF13" s="1">
        <v>7.4999999999999997E-2</v>
      </c>
      <c r="AG13" s="1">
        <f t="shared" ref="AG13" si="113">$C13^2*(AF13/100)^2</f>
        <v>0</v>
      </c>
      <c r="AH13" s="1">
        <v>7.4999999999999997E-2</v>
      </c>
      <c r="AI13" s="1">
        <f t="shared" ref="AI13" si="114">$C13^2*(AH13/100)^2</f>
        <v>0</v>
      </c>
      <c r="AJ13" s="1">
        <v>7.4999999999999997E-2</v>
      </c>
      <c r="AK13" s="1">
        <f t="shared" ref="AK13" si="115">$C13^2*(AJ13/100)^2</f>
        <v>0</v>
      </c>
      <c r="AL13" s="1">
        <v>7.4999999999999997E-2</v>
      </c>
      <c r="AM13" s="1">
        <f t="shared" ref="AM13" si="116">$C13^2*(AL13/100)^2</f>
        <v>0</v>
      </c>
      <c r="AN13" s="1">
        <v>7.4999999999999997E-2</v>
      </c>
      <c r="AO13" s="1">
        <f t="shared" ref="AO13" si="117">$C13^2*(AN13/100)^2</f>
        <v>0</v>
      </c>
      <c r="AP13" s="1">
        <v>7.4999999999999997E-2</v>
      </c>
      <c r="AQ13" s="1">
        <f t="shared" ref="AQ13" si="118">$C13^2*(AP13/100)^2</f>
        <v>0</v>
      </c>
      <c r="AR13" s="1">
        <v>7.4999999999999997E-2</v>
      </c>
      <c r="AS13" s="1">
        <f t="shared" ref="AS13" si="119">$C13^2*(AR13/100)^2</f>
        <v>0</v>
      </c>
      <c r="AT13" s="1">
        <v>7.4999999999999997E-2</v>
      </c>
      <c r="AU13" s="1">
        <f t="shared" ref="AU13" si="120">$C13^2*(AT13/100)^2</f>
        <v>0</v>
      </c>
      <c r="AV13" s="1">
        <v>7.4999999999999997E-2</v>
      </c>
      <c r="AW13" s="5">
        <f t="shared" ref="AW13" si="121">$C13^2*(AV13/100)^2</f>
        <v>0</v>
      </c>
    </row>
    <row r="14" spans="1:49" ht="14" x14ac:dyDescent="0.15">
      <c r="A14" s="11" t="s">
        <v>29</v>
      </c>
      <c r="B14" s="1">
        <v>0</v>
      </c>
      <c r="C14" s="1">
        <v>0</v>
      </c>
      <c r="D14" s="1">
        <v>0</v>
      </c>
      <c r="F14" s="1">
        <v>0.59768168479605543</v>
      </c>
      <c r="G14" s="1">
        <f t="shared" si="1"/>
        <v>0</v>
      </c>
      <c r="H14" s="1">
        <v>0.34195904445971131</v>
      </c>
      <c r="I14" s="1">
        <f t="shared" si="1"/>
        <v>0</v>
      </c>
      <c r="J14" s="1">
        <v>0.2802365867448689</v>
      </c>
      <c r="K14" s="1">
        <f t="shared" ref="K14" si="122">$C14^2*(J14/100)^2</f>
        <v>0</v>
      </c>
      <c r="L14" s="1">
        <v>0.89294044072102197</v>
      </c>
      <c r="M14" s="1">
        <f t="shared" ref="M14" si="123">$C14^2*(L14/100)^2</f>
        <v>0</v>
      </c>
      <c r="N14" s="1">
        <v>4.2304809661788196</v>
      </c>
      <c r="O14" s="1">
        <f t="shared" ref="O14" si="124">$C14^2*(N14/100)^2</f>
        <v>0</v>
      </c>
      <c r="P14" s="1">
        <v>5.255349680312734</v>
      </c>
      <c r="Q14" s="1">
        <f t="shared" ref="Q14" si="125">$C14^2*(P14/100)^2</f>
        <v>0</v>
      </c>
      <c r="R14" s="1">
        <v>1.1395789919246979</v>
      </c>
      <c r="S14" s="1">
        <f t="shared" ref="S14" si="126">$C14^2*(R14/100)^2</f>
        <v>0</v>
      </c>
      <c r="T14" s="1">
        <v>1.1486211144491945</v>
      </c>
      <c r="U14" s="1">
        <f t="shared" ref="U14" si="127">$C14^2*(T14/100)^2</f>
        <v>0</v>
      </c>
      <c r="V14" s="1">
        <v>0.9556027030956753</v>
      </c>
      <c r="W14" s="1">
        <f t="shared" ref="W14" si="128">$C14^2*(V14/100)^2</f>
        <v>0</v>
      </c>
      <c r="X14" s="1">
        <v>0.96398052478372864</v>
      </c>
      <c r="Y14" s="1">
        <f t="shared" ref="Y14" si="129">$C14^2*(X14/100)^2</f>
        <v>0</v>
      </c>
      <c r="Z14" s="1">
        <v>0.71857828333369766</v>
      </c>
      <c r="AA14" s="1">
        <f t="shared" ref="AA14" si="130">$C14^2*(Z14/100)^2</f>
        <v>0</v>
      </c>
      <c r="AB14" s="1">
        <v>0.72255669063779437</v>
      </c>
      <c r="AC14" s="1">
        <f t="shared" ref="AC14" si="131">$C14^2*(AB14/100)^2</f>
        <v>0</v>
      </c>
      <c r="AD14" s="1">
        <v>8.6851533116765349</v>
      </c>
      <c r="AE14" s="1">
        <f t="shared" ref="AE14" si="132">$C14^2*(AD14/100)^2</f>
        <v>0</v>
      </c>
      <c r="AF14" s="1">
        <v>7.5884156647243799</v>
      </c>
      <c r="AG14" s="1">
        <f t="shared" ref="AG14" si="133">$C14^2*(AF14/100)^2</f>
        <v>0</v>
      </c>
      <c r="AH14" s="1">
        <v>9.8448225431226817</v>
      </c>
      <c r="AI14" s="1">
        <f t="shared" ref="AI14" si="134">$C14^2*(AH14/100)^2</f>
        <v>0</v>
      </c>
      <c r="AJ14" s="1">
        <v>9.1820658681539147</v>
      </c>
      <c r="AK14" s="1">
        <f t="shared" ref="AK14" si="135">$C14^2*(AJ14/100)^2</f>
        <v>0</v>
      </c>
      <c r="AL14" s="1">
        <v>1.7799359736835756</v>
      </c>
      <c r="AM14" s="1">
        <f t="shared" ref="AM14" si="136">$C14^2*(AL14/100)^2</f>
        <v>0</v>
      </c>
      <c r="AN14" s="1">
        <v>9.0718633668194233</v>
      </c>
      <c r="AO14" s="1">
        <f t="shared" ref="AO14" si="137">$C14^2*(AN14/100)^2</f>
        <v>0</v>
      </c>
      <c r="AP14" s="1">
        <v>5.8187654790874515</v>
      </c>
      <c r="AQ14" s="1">
        <f t="shared" ref="AQ14" si="138">$C14^2*(AP14/100)^2</f>
        <v>0</v>
      </c>
      <c r="AR14" s="1">
        <v>6.2401349118679601</v>
      </c>
      <c r="AS14" s="1">
        <f t="shared" ref="AS14" si="139">$C14^2*(AR14/100)^2</f>
        <v>0</v>
      </c>
      <c r="AT14" s="1">
        <v>6.9028258023823934</v>
      </c>
      <c r="AU14" s="1">
        <f t="shared" ref="AU14" si="140">$C14^2*(AT14/100)^2</f>
        <v>0</v>
      </c>
      <c r="AV14" s="1">
        <v>10.012529523179122</v>
      </c>
      <c r="AW14" s="5">
        <f t="shared" ref="AW14" si="141">$C14^2*(AV14/100)^2</f>
        <v>0</v>
      </c>
    </row>
    <row r="15" spans="1:49" ht="14" x14ac:dyDescent="0.15">
      <c r="A15" s="11" t="s">
        <v>30</v>
      </c>
      <c r="B15" s="1">
        <v>0</v>
      </c>
      <c r="C15" s="1">
        <v>0</v>
      </c>
      <c r="D15" s="1">
        <v>0</v>
      </c>
      <c r="F15" s="1">
        <v>1.6306605846801148</v>
      </c>
      <c r="G15" s="1">
        <f t="shared" si="1"/>
        <v>0</v>
      </c>
      <c r="H15" s="1">
        <v>1.2254723585694136</v>
      </c>
      <c r="I15" s="1">
        <f t="shared" si="1"/>
        <v>0</v>
      </c>
      <c r="J15" s="1">
        <v>0.93454676104770584</v>
      </c>
      <c r="K15" s="1">
        <f t="shared" ref="K15" si="142">$C15^2*(J15/100)^2</f>
        <v>0</v>
      </c>
      <c r="L15" s="1">
        <v>1.4321879298301801</v>
      </c>
      <c r="M15" s="1">
        <f t="shared" ref="M15" si="143">$C15^2*(L15/100)^2</f>
        <v>0</v>
      </c>
      <c r="N15" s="1">
        <v>1.3941156122680864</v>
      </c>
      <c r="O15" s="1">
        <f t="shared" ref="O15" si="144">$C15^2*(N15/100)^2</f>
        <v>0</v>
      </c>
      <c r="P15" s="1">
        <v>1.7103488110824985</v>
      </c>
      <c r="Q15" s="1">
        <f t="shared" ref="Q15" si="145">$C15^2*(P15/100)^2</f>
        <v>0</v>
      </c>
      <c r="R15" s="1">
        <v>2.9236216941102344</v>
      </c>
      <c r="S15" s="1">
        <f t="shared" ref="S15" si="146">$C15^2*(R15/100)^2</f>
        <v>0</v>
      </c>
      <c r="T15" s="1">
        <v>2.8442639787509894</v>
      </c>
      <c r="U15" s="1">
        <f t="shared" ref="U15" si="147">$C15^2*(T15/100)^2</f>
        <v>0</v>
      </c>
      <c r="V15" s="1">
        <v>2.2148803547339564</v>
      </c>
      <c r="W15" s="1">
        <f t="shared" ref="W15" si="148">$C15^2*(V15/100)^2</f>
        <v>0</v>
      </c>
      <c r="X15" s="1">
        <v>2.1414107435386498</v>
      </c>
      <c r="Y15" s="1">
        <f t="shared" ref="Y15" si="149">$C15^2*(X15/100)^2</f>
        <v>0</v>
      </c>
      <c r="Z15" s="1">
        <v>1.7168986163554749</v>
      </c>
      <c r="AA15" s="1">
        <f t="shared" ref="AA15" si="150">$C15^2*(Z15/100)^2</f>
        <v>0</v>
      </c>
      <c r="AB15" s="1">
        <v>1.6652315139871101</v>
      </c>
      <c r="AC15" s="1">
        <f t="shared" ref="AC15" si="151">$C15^2*(AB15/100)^2</f>
        <v>0</v>
      </c>
      <c r="AD15" s="1">
        <v>1.2236936873682087</v>
      </c>
      <c r="AE15" s="1">
        <f t="shared" ref="AE15" si="152">$C15^2*(AD15/100)^2</f>
        <v>0</v>
      </c>
      <c r="AF15" s="1">
        <v>1.0015423654596673</v>
      </c>
      <c r="AG15" s="1">
        <f t="shared" ref="AG15" si="153">$C15^2*(AF15/100)^2</f>
        <v>0</v>
      </c>
      <c r="AH15" s="1">
        <v>1.0368582067833452</v>
      </c>
      <c r="AI15" s="1">
        <f t="shared" ref="AI15" si="154">$C15^2*(AH15/100)^2</f>
        <v>0</v>
      </c>
      <c r="AJ15" s="1">
        <v>0.86644736617730378</v>
      </c>
      <c r="AK15" s="1">
        <f t="shared" ref="AK15" si="155">$C15^2*(AJ15/100)^2</f>
        <v>0</v>
      </c>
      <c r="AL15" s="1">
        <v>1.4623677530805528</v>
      </c>
      <c r="AM15" s="1">
        <f t="shared" ref="AM15" si="156">$C15^2*(AL15/100)^2</f>
        <v>0</v>
      </c>
      <c r="AN15" s="1">
        <v>1.4291302180090917</v>
      </c>
      <c r="AO15" s="1">
        <f t="shared" ref="AO15" si="157">$C15^2*(AN15/100)^2</f>
        <v>0</v>
      </c>
      <c r="AP15" s="1">
        <v>1.4122644499080244</v>
      </c>
      <c r="AQ15" s="1">
        <f t="shared" ref="AQ15" si="158">$C15^2*(AP15/100)^2</f>
        <v>0</v>
      </c>
      <c r="AR15" s="1">
        <v>1.4126871845696727</v>
      </c>
      <c r="AS15" s="1">
        <f t="shared" ref="AS15" si="159">$C15^2*(AR15/100)^2</f>
        <v>0</v>
      </c>
      <c r="AT15" s="1">
        <v>1.1993062352537502</v>
      </c>
      <c r="AU15" s="1">
        <f t="shared" ref="AU15" si="160">$C15^2*(AT15/100)^2</f>
        <v>0</v>
      </c>
      <c r="AV15" s="1">
        <v>1.4743757095169769</v>
      </c>
      <c r="AW15" s="5">
        <f t="shared" ref="AW15" si="161">$C15^2*(AV15/100)^2</f>
        <v>0</v>
      </c>
    </row>
    <row r="16" spans="1:49" ht="14" x14ac:dyDescent="0.15">
      <c r="A16" s="11" t="s">
        <v>31</v>
      </c>
      <c r="B16" s="1">
        <v>581</v>
      </c>
      <c r="C16" s="1">
        <v>0</v>
      </c>
      <c r="D16" s="1">
        <v>0</v>
      </c>
      <c r="F16" s="1">
        <v>0.42398440472549609</v>
      </c>
      <c r="G16" s="1">
        <f t="shared" si="1"/>
        <v>0</v>
      </c>
      <c r="H16" s="1">
        <v>0.38147601929605701</v>
      </c>
      <c r="I16" s="1">
        <f t="shared" si="1"/>
        <v>0</v>
      </c>
      <c r="J16" s="1">
        <v>0.42056469507576788</v>
      </c>
      <c r="K16" s="1">
        <f t="shared" ref="K16" si="162">$C16^2*(J16/100)^2</f>
        <v>0</v>
      </c>
      <c r="L16" s="1">
        <v>0.25354943596414792</v>
      </c>
      <c r="M16" s="1">
        <f t="shared" ref="M16" si="163">$C16^2*(L16/100)^2</f>
        <v>0</v>
      </c>
      <c r="N16" s="1">
        <v>0.20026823350448189</v>
      </c>
      <c r="O16" s="1">
        <f t="shared" ref="O16" si="164">$C16^2*(N16/100)^2</f>
        <v>0</v>
      </c>
      <c r="P16" s="1">
        <v>0.18308911692930593</v>
      </c>
      <c r="Q16" s="1">
        <f t="shared" ref="Q16" si="165">$C16^2*(P16/100)^2</f>
        <v>0</v>
      </c>
      <c r="R16" s="1">
        <v>0.42809344314697972</v>
      </c>
      <c r="S16" s="1">
        <f t="shared" ref="S16" si="166">$C16^2*(R16/100)^2</f>
        <v>0</v>
      </c>
      <c r="T16" s="1">
        <v>0.48702640888791793</v>
      </c>
      <c r="U16" s="1">
        <f t="shared" ref="U16" si="167">$C16^2*(T16/100)^2</f>
        <v>0</v>
      </c>
      <c r="V16" s="1">
        <v>0.3843247701999144</v>
      </c>
      <c r="W16" s="1">
        <f t="shared" ref="W16" si="168">$C16^2*(V16/100)^2</f>
        <v>0</v>
      </c>
      <c r="X16" s="1">
        <v>0.42529253666780126</v>
      </c>
      <c r="Y16" s="1">
        <f t="shared" ref="Y16" si="169">$C16^2*(X16/100)^2</f>
        <v>0</v>
      </c>
      <c r="Z16" s="1">
        <v>0.27871058718447222</v>
      </c>
      <c r="AA16" s="1">
        <f t="shared" ref="AA16" si="170">$C16^2*(Z16/100)^2</f>
        <v>0</v>
      </c>
      <c r="AB16" s="1">
        <v>0.31804877570768392</v>
      </c>
      <c r="AC16" s="1">
        <f t="shared" ref="AC16" si="171">$C16^2*(AB16/100)^2</f>
        <v>0</v>
      </c>
      <c r="AD16" s="1">
        <v>0.2449779981863433</v>
      </c>
      <c r="AE16" s="1">
        <f t="shared" ref="AE16" si="172">$C16^2*(AD16/100)^2</f>
        <v>0</v>
      </c>
      <c r="AF16" s="1">
        <v>0.19962583018227983</v>
      </c>
      <c r="AG16" s="1">
        <f t="shared" ref="AG16" si="173">$C16^2*(AF16/100)^2</f>
        <v>0</v>
      </c>
      <c r="AH16" s="1">
        <v>0.23572663776834935</v>
      </c>
      <c r="AI16" s="1">
        <f t="shared" ref="AI16" si="174">$C16^2*(AH16/100)^2</f>
        <v>0</v>
      </c>
      <c r="AJ16" s="1">
        <v>0.19693248748373135</v>
      </c>
      <c r="AK16" s="1">
        <f t="shared" ref="AK16" si="175">$C16^2*(AJ16/100)^2</f>
        <v>0</v>
      </c>
      <c r="AL16" s="1">
        <v>0.20523529036547669</v>
      </c>
      <c r="AM16" s="1">
        <f t="shared" ref="AM16" si="176">$C16^2*(AL16/100)^2</f>
        <v>0</v>
      </c>
      <c r="AN16" s="1">
        <v>0.12401268442930954</v>
      </c>
      <c r="AO16" s="1">
        <f t="shared" ref="AO16" si="177">$C16^2*(AN16/100)^2</f>
        <v>0</v>
      </c>
      <c r="AP16" s="1">
        <v>0.13770816971765562</v>
      </c>
      <c r="AQ16" s="1">
        <f t="shared" ref="AQ16" si="178">$C16^2*(AP16/100)^2</f>
        <v>0</v>
      </c>
      <c r="AR16" s="1">
        <v>0.13782742716086077</v>
      </c>
      <c r="AS16" s="1">
        <f t="shared" ref="AS16" si="179">$C16^2*(AR16/100)^2</f>
        <v>0</v>
      </c>
      <c r="AT16" s="1">
        <v>0.12731777539160674</v>
      </c>
      <c r="AU16" s="1">
        <f t="shared" ref="AU16" si="180">$C16^2*(AT16/100)^2</f>
        <v>0</v>
      </c>
      <c r="AV16" s="1">
        <v>0.12306680809444785</v>
      </c>
      <c r="AW16" s="5">
        <f t="shared" ref="AW16" si="181">$C16^2*(AV16/100)^2</f>
        <v>0</v>
      </c>
    </row>
    <row r="17" spans="1:49" ht="14" x14ac:dyDescent="0.15">
      <c r="A17" s="11" t="s">
        <v>32</v>
      </c>
      <c r="B17" s="1">
        <v>934</v>
      </c>
      <c r="C17" s="1">
        <v>0</v>
      </c>
      <c r="D17" s="1">
        <v>0</v>
      </c>
      <c r="F17" s="1">
        <v>0.24996323336584214</v>
      </c>
      <c r="G17" s="1">
        <f t="shared" si="1"/>
        <v>0</v>
      </c>
      <c r="H17" s="1">
        <v>0.2226383004374656</v>
      </c>
      <c r="I17" s="1">
        <f t="shared" si="1"/>
        <v>0</v>
      </c>
      <c r="J17" s="1">
        <v>0.37500935360247145</v>
      </c>
      <c r="K17" s="1">
        <f t="shared" ref="K17" si="182">$C17^2*(J17/100)^2</f>
        <v>0</v>
      </c>
      <c r="L17" s="1">
        <v>0.12986973681431199</v>
      </c>
      <c r="M17" s="1">
        <f t="shared" ref="M17" si="183">$C17^2*(L17/100)^2</f>
        <v>0</v>
      </c>
      <c r="N17" s="1">
        <v>8.5632815498486128E-2</v>
      </c>
      <c r="O17" s="1">
        <f t="shared" ref="O17" si="184">$C17^2*(N17/100)^2</f>
        <v>0</v>
      </c>
      <c r="P17" s="1">
        <v>3.686532167548854E-2</v>
      </c>
      <c r="Q17" s="1">
        <f t="shared" ref="Q17" si="185">$C17^2*(P17/100)^2</f>
        <v>0</v>
      </c>
      <c r="R17" s="1">
        <v>0.18074931687062695</v>
      </c>
      <c r="S17" s="1">
        <f t="shared" ref="S17" si="186">$C17^2*(R17/100)^2</f>
        <v>0</v>
      </c>
      <c r="T17" s="1">
        <v>0.17306506356853765</v>
      </c>
      <c r="U17" s="1">
        <f t="shared" ref="U17" si="187">$C17^2*(T17/100)^2</f>
        <v>0</v>
      </c>
      <c r="V17" s="1">
        <v>0.16243415623319082</v>
      </c>
      <c r="W17" s="1">
        <f t="shared" ref="W17" si="188">$C17^2*(V17/100)^2</f>
        <v>0</v>
      </c>
      <c r="X17" s="1">
        <v>0.13412667008973289</v>
      </c>
      <c r="Y17" s="1">
        <f t="shared" ref="Y17" si="189">$C17^2*(X17/100)^2</f>
        <v>0</v>
      </c>
      <c r="Z17" s="1">
        <v>0.20811980242160066</v>
      </c>
      <c r="AA17" s="1">
        <f t="shared" ref="AA17" si="190">$C17^2*(Z17/100)^2</f>
        <v>0</v>
      </c>
      <c r="AB17" s="1">
        <v>0.1517253580747964</v>
      </c>
      <c r="AC17" s="1">
        <f t="shared" ref="AC17" si="191">$C17^2*(AB17/100)^2</f>
        <v>0</v>
      </c>
      <c r="AD17" s="1">
        <v>0</v>
      </c>
      <c r="AE17" s="1">
        <f t="shared" ref="AE17" si="192">$C17^2*(AD17/100)^2</f>
        <v>0</v>
      </c>
      <c r="AF17" s="1">
        <v>6.862411080410509E-2</v>
      </c>
      <c r="AG17" s="1">
        <f t="shared" ref="AG17" si="193">$C17^2*(AF17/100)^2</f>
        <v>0</v>
      </c>
      <c r="AH17" s="1">
        <v>4.576746498752695E-2</v>
      </c>
      <c r="AI17" s="1">
        <f t="shared" ref="AI17" si="194">$C17^2*(AH17/100)^2</f>
        <v>0</v>
      </c>
      <c r="AJ17" s="1">
        <v>0.11528229941478725</v>
      </c>
      <c r="AK17" s="1">
        <f t="shared" ref="AK17" si="195">$C17^2*(AJ17/100)^2</f>
        <v>0</v>
      </c>
      <c r="AL17" s="1">
        <v>0.10981028461121671</v>
      </c>
      <c r="AM17" s="1">
        <f t="shared" ref="AM17" si="196">$C17^2*(AL17/100)^2</f>
        <v>0</v>
      </c>
      <c r="AN17" s="1">
        <v>3.6460983392974093E-2</v>
      </c>
      <c r="AO17" s="1">
        <f t="shared" ref="AO17" si="197">$C17^2*(AN17/100)^2</f>
        <v>0</v>
      </c>
      <c r="AP17" s="1">
        <v>4.9732547675360339E-2</v>
      </c>
      <c r="AQ17" s="1">
        <f t="shared" ref="AQ17" si="198">$C17^2*(AP17/100)^2</f>
        <v>0</v>
      </c>
      <c r="AR17" s="1">
        <v>4.5908977128948175E-2</v>
      </c>
      <c r="AS17" s="1">
        <f t="shared" ref="AS17" si="199">$C17^2*(AR17/100)^2</f>
        <v>0</v>
      </c>
      <c r="AT17" s="1">
        <v>4.7790144968512457E-2</v>
      </c>
      <c r="AU17" s="1">
        <f t="shared" ref="AU17" si="200">$C17^2*(AT17/100)^2</f>
        <v>0</v>
      </c>
      <c r="AV17" s="1">
        <v>3.2232108292798531E-2</v>
      </c>
      <c r="AW17" s="5">
        <f t="shared" ref="AW17" si="201">$C17^2*(AV17/100)^2</f>
        <v>0</v>
      </c>
    </row>
    <row r="18" spans="1:49" ht="14" x14ac:dyDescent="0.15">
      <c r="A18" s="11" t="s">
        <v>33</v>
      </c>
      <c r="B18" s="1">
        <v>724</v>
      </c>
      <c r="C18" s="1">
        <v>0</v>
      </c>
      <c r="D18" s="1">
        <v>0</v>
      </c>
      <c r="F18" s="1">
        <v>0.1708102540045186</v>
      </c>
      <c r="G18" s="1">
        <f t="shared" si="1"/>
        <v>0</v>
      </c>
      <c r="H18" s="1">
        <v>9.2168496968784944E-2</v>
      </c>
      <c r="I18" s="1">
        <f t="shared" si="1"/>
        <v>0</v>
      </c>
      <c r="J18" s="1">
        <v>0.15569862375191731</v>
      </c>
      <c r="K18" s="1">
        <f t="shared" ref="K18" si="202">$C18^2*(J18/100)^2</f>
        <v>0</v>
      </c>
      <c r="L18" s="1">
        <v>4.9299971753950469E-2</v>
      </c>
      <c r="M18" s="1">
        <f t="shared" ref="M18" si="203">$C18^2*(L18/100)^2</f>
        <v>0</v>
      </c>
      <c r="N18" s="1">
        <v>3.5033376296052667E-2</v>
      </c>
      <c r="O18" s="1">
        <f t="shared" ref="O18" si="204">$C18^2*(N18/100)^2</f>
        <v>0</v>
      </c>
      <c r="P18" s="1">
        <v>1.9116454328206405E-2</v>
      </c>
      <c r="Q18" s="1">
        <f t="shared" ref="Q18" si="205">$C18^2*(P18/100)^2</f>
        <v>0</v>
      </c>
      <c r="R18" s="1">
        <v>0.25649295024394969</v>
      </c>
      <c r="S18" s="1">
        <f t="shared" ref="S18" si="206">$C18^2*(R18/100)^2</f>
        <v>0</v>
      </c>
      <c r="T18" s="1">
        <v>0.26970340390216174</v>
      </c>
      <c r="U18" s="1">
        <f t="shared" ref="U18" si="207">$C18^2*(T18/100)^2</f>
        <v>0</v>
      </c>
      <c r="V18" s="1">
        <v>0.24847398225892334</v>
      </c>
      <c r="W18" s="1">
        <f t="shared" ref="W18" si="208">$C18^2*(V18/100)^2</f>
        <v>0</v>
      </c>
      <c r="X18" s="1">
        <v>0.2690261406388636</v>
      </c>
      <c r="Y18" s="1">
        <f t="shared" ref="Y18" si="209">$C18^2*(X18/100)^2</f>
        <v>0</v>
      </c>
      <c r="Z18" s="1">
        <v>0.22238820865655748</v>
      </c>
      <c r="AA18" s="1">
        <f t="shared" ref="AA18" si="210">$C18^2*(Z18/100)^2</f>
        <v>0</v>
      </c>
      <c r="AB18" s="1">
        <v>0.22910760896182886</v>
      </c>
      <c r="AC18" s="1">
        <f t="shared" ref="AC18" si="211">$C18^2*(AB18/100)^2</f>
        <v>0</v>
      </c>
      <c r="AD18" s="1">
        <v>2.4533656393406805E-2</v>
      </c>
      <c r="AE18" s="1">
        <f t="shared" ref="AE18" si="212">$C18^2*(AD18/100)^2</f>
        <v>0</v>
      </c>
      <c r="AF18" s="1">
        <v>3.6311330016687807E-2</v>
      </c>
      <c r="AG18" s="1">
        <f t="shared" ref="AG18" si="213">$C18^2*(AF18/100)^2</f>
        <v>0</v>
      </c>
      <c r="AH18" s="1">
        <v>3.4418971456266212E-2</v>
      </c>
      <c r="AI18" s="1">
        <f t="shared" ref="AI18" si="214">$C18^2*(AH18/100)^2</f>
        <v>0</v>
      </c>
      <c r="AJ18" s="1">
        <v>4.8167632764763831E-2</v>
      </c>
      <c r="AK18" s="1">
        <f t="shared" ref="AK18" si="215">$C18^2*(AJ18/100)^2</f>
        <v>0</v>
      </c>
      <c r="AL18" s="1">
        <v>8.4730595206198522E-2</v>
      </c>
      <c r="AM18" s="1">
        <f t="shared" ref="AM18" si="216">$C18^2*(AL18/100)^2</f>
        <v>0</v>
      </c>
      <c r="AN18" s="1">
        <v>3.700566807460684E-2</v>
      </c>
      <c r="AO18" s="1">
        <f t="shared" ref="AO18" si="217">$C18^2*(AN18/100)^2</f>
        <v>0</v>
      </c>
      <c r="AP18" s="1">
        <v>4.2664530999803198E-2</v>
      </c>
      <c r="AQ18" s="1">
        <f t="shared" ref="AQ18" si="218">$C18^2*(AP18/100)^2</f>
        <v>0</v>
      </c>
      <c r="AR18" s="1">
        <v>4.1933825042652979E-2</v>
      </c>
      <c r="AS18" s="1">
        <f t="shared" ref="AS18" si="219">$C18^2*(AR18/100)^2</f>
        <v>0</v>
      </c>
      <c r="AT18" s="1">
        <v>3.9170734928291852E-2</v>
      </c>
      <c r="AU18" s="1">
        <f t="shared" ref="AU18" si="220">$C18^2*(AT18/100)^2</f>
        <v>0</v>
      </c>
      <c r="AV18" s="1">
        <v>8.0041224171605682E-2</v>
      </c>
      <c r="AW18" s="5">
        <f t="shared" ref="AW18" si="221">$C18^2*(AV18/100)^2</f>
        <v>0</v>
      </c>
    </row>
    <row r="19" spans="1:49" ht="14" hidden="1" x14ac:dyDescent="0.15">
      <c r="A19" s="11" t="s">
        <v>34</v>
      </c>
      <c r="B19" s="1">
        <v>840</v>
      </c>
      <c r="C19" s="1">
        <v>0</v>
      </c>
      <c r="D19" s="1">
        <v>0</v>
      </c>
      <c r="G19" s="5">
        <f t="shared" si="1"/>
        <v>0</v>
      </c>
      <c r="I19" s="5">
        <f t="shared" si="1"/>
        <v>0</v>
      </c>
      <c r="K19" s="5">
        <f t="shared" ref="K19" si="222">$C19^2*(J19/100)^2</f>
        <v>0</v>
      </c>
      <c r="M19" s="5">
        <f t="shared" ref="M19" si="223">$C19^2*(L19/100)^2</f>
        <v>0</v>
      </c>
      <c r="O19" s="5">
        <f t="shared" ref="O19" si="224">$C19^2*(N19/100)^2</f>
        <v>0</v>
      </c>
      <c r="Q19" s="5">
        <f t="shared" ref="Q19" si="225">$C19^2*(P19/100)^2</f>
        <v>0</v>
      </c>
      <c r="S19" s="5">
        <f t="shared" ref="S19" si="226">$C19^2*(R19/100)^2</f>
        <v>0</v>
      </c>
      <c r="U19" s="5">
        <f t="shared" ref="U19" si="227">$C19^2*(T19/100)^2</f>
        <v>0</v>
      </c>
      <c r="W19" s="5">
        <f t="shared" ref="W19" si="228">$C19^2*(V19/100)^2</f>
        <v>0</v>
      </c>
      <c r="Y19" s="5">
        <f t="shared" ref="Y19" si="229">$C19^2*(X19/100)^2</f>
        <v>0</v>
      </c>
      <c r="AA19" s="5">
        <f t="shared" ref="AA19" si="230">$C19^2*(Z19/100)^2</f>
        <v>0</v>
      </c>
      <c r="AC19" s="5">
        <f t="shared" ref="AC19" si="231">$C19^2*(AB19/100)^2</f>
        <v>0</v>
      </c>
      <c r="AE19" s="5">
        <f t="shared" ref="AE19" si="232">$C19^2*(AD19/100)^2</f>
        <v>0</v>
      </c>
      <c r="AG19" s="5">
        <f t="shared" ref="AG19" si="233">$C19^2*(AF19/100)^2</f>
        <v>0</v>
      </c>
      <c r="AI19" s="5">
        <f t="shared" ref="AI19" si="234">$C19^2*(AH19/100)^2</f>
        <v>0</v>
      </c>
      <c r="AK19" s="5">
        <f t="shared" ref="AK19" si="235">$C19^2*(AJ19/100)^2</f>
        <v>0</v>
      </c>
      <c r="AM19" s="5">
        <f t="shared" ref="AM19" si="236">$C19^2*(AL19/100)^2</f>
        <v>0</v>
      </c>
      <c r="AO19" s="5">
        <f t="shared" ref="AO19" si="237">$C19^2*(AN19/100)^2</f>
        <v>0</v>
      </c>
      <c r="AQ19" s="5">
        <f t="shared" ref="AQ19" si="238">$C19^2*(AP19/100)^2</f>
        <v>0</v>
      </c>
      <c r="AS19" s="5">
        <f t="shared" ref="AS19" si="239">$C19^2*(AR19/100)^2</f>
        <v>0</v>
      </c>
      <c r="AU19" s="5">
        <f t="shared" ref="AU19" si="240">$C19^2*(AT19/100)^2</f>
        <v>0</v>
      </c>
      <c r="AW19" s="5">
        <f t="shared" ref="AW19" si="241">$C19^2*(AV19/100)^2</f>
        <v>0</v>
      </c>
    </row>
    <row r="20" spans="1:49" ht="14" hidden="1" x14ac:dyDescent="0.15">
      <c r="A20" s="19" t="s">
        <v>12</v>
      </c>
      <c r="B20" s="1">
        <v>76.103124999999991</v>
      </c>
      <c r="C20" s="1">
        <v>3.1949999999999998</v>
      </c>
      <c r="D20" s="1">
        <f t="shared" si="0"/>
        <v>10.208024999999999</v>
      </c>
      <c r="G20" s="5">
        <f t="shared" si="1"/>
        <v>0</v>
      </c>
      <c r="I20" s="5">
        <f t="shared" si="1"/>
        <v>0</v>
      </c>
      <c r="K20" s="5">
        <f t="shared" ref="K20" si="242">$C20^2*(J20/100)^2</f>
        <v>0</v>
      </c>
      <c r="M20" s="5">
        <f t="shared" ref="M20" si="243">$C20^2*(L20/100)^2</f>
        <v>0</v>
      </c>
      <c r="O20" s="5">
        <f t="shared" ref="O20" si="244">$C20^2*(N20/100)^2</f>
        <v>0</v>
      </c>
      <c r="Q20" s="5">
        <f t="shared" ref="Q20" si="245">$C20^2*(P20/100)^2</f>
        <v>0</v>
      </c>
      <c r="S20" s="5">
        <f t="shared" ref="S20" si="246">$C20^2*(R20/100)^2</f>
        <v>0</v>
      </c>
      <c r="U20" s="5">
        <f t="shared" ref="U20" si="247">$C20^2*(T20/100)^2</f>
        <v>0</v>
      </c>
      <c r="W20" s="5">
        <f t="shared" ref="W20" si="248">$C20^2*(V20/100)^2</f>
        <v>0</v>
      </c>
      <c r="Y20" s="5">
        <f t="shared" ref="Y20" si="249">$C20^2*(X20/100)^2</f>
        <v>0</v>
      </c>
      <c r="AA20" s="5">
        <f t="shared" ref="AA20" si="250">$C20^2*(Z20/100)^2</f>
        <v>0</v>
      </c>
      <c r="AC20" s="5">
        <f t="shared" ref="AC20" si="251">$C20^2*(AB20/100)^2</f>
        <v>0</v>
      </c>
      <c r="AE20" s="5">
        <f t="shared" ref="AE20" si="252">$C20^2*(AD20/100)^2</f>
        <v>0</v>
      </c>
      <c r="AG20" s="5">
        <f t="shared" ref="AG20" si="253">$C20^2*(AF20/100)^2</f>
        <v>0</v>
      </c>
      <c r="AI20" s="5">
        <f t="shared" ref="AI20" si="254">$C20^2*(AH20/100)^2</f>
        <v>0</v>
      </c>
      <c r="AK20" s="5">
        <f t="shared" ref="AK20" si="255">$C20^2*(AJ20/100)^2</f>
        <v>0</v>
      </c>
      <c r="AM20" s="5">
        <f t="shared" ref="AM20" si="256">$C20^2*(AL20/100)^2</f>
        <v>0</v>
      </c>
      <c r="AO20" s="5">
        <f t="shared" ref="AO20" si="257">$C20^2*(AN20/100)^2</f>
        <v>0</v>
      </c>
      <c r="AQ20" s="5">
        <f t="shared" ref="AQ20" si="258">$C20^2*(AP20/100)^2</f>
        <v>0</v>
      </c>
      <c r="AS20" s="5">
        <f t="shared" ref="AS20" si="259">$C20^2*(AR20/100)^2</f>
        <v>0</v>
      </c>
      <c r="AU20" s="5">
        <f t="shared" ref="AU20" si="260">$C20^2*(AT20/100)^2</f>
        <v>0</v>
      </c>
      <c r="AW20" s="5">
        <f t="shared" ref="AW20" si="261">$C20^2*(AV20/100)^2</f>
        <v>0</v>
      </c>
    </row>
    <row r="21" spans="1:49" ht="14" hidden="1" x14ac:dyDescent="0.15">
      <c r="A21" s="19" t="s">
        <v>11</v>
      </c>
      <c r="B21" s="1">
        <v>83.314188888888907</v>
      </c>
      <c r="C21" s="1">
        <v>11.600333333333335</v>
      </c>
      <c r="D21" s="1">
        <f t="shared" si="0"/>
        <v>134.56773344444449</v>
      </c>
      <c r="G21" s="5">
        <f t="shared" si="1"/>
        <v>0</v>
      </c>
      <c r="I21" s="5">
        <f t="shared" si="1"/>
        <v>0</v>
      </c>
      <c r="K21" s="5">
        <f t="shared" ref="K21" si="262">$C21^2*(J21/100)^2</f>
        <v>0</v>
      </c>
      <c r="M21" s="5">
        <f t="shared" ref="M21" si="263">$C21^2*(L21/100)^2</f>
        <v>0</v>
      </c>
      <c r="O21" s="5">
        <f t="shared" ref="O21" si="264">$C21^2*(N21/100)^2</f>
        <v>0</v>
      </c>
      <c r="Q21" s="5">
        <f t="shared" ref="Q21" si="265">$C21^2*(P21/100)^2</f>
        <v>0</v>
      </c>
      <c r="S21" s="5">
        <f t="shared" ref="S21" si="266">$C21^2*(R21/100)^2</f>
        <v>0</v>
      </c>
      <c r="U21" s="5">
        <f t="shared" ref="U21" si="267">$C21^2*(T21/100)^2</f>
        <v>0</v>
      </c>
      <c r="W21" s="5">
        <f t="shared" ref="W21" si="268">$C21^2*(V21/100)^2</f>
        <v>0</v>
      </c>
      <c r="Y21" s="5">
        <f t="shared" ref="Y21" si="269">$C21^2*(X21/100)^2</f>
        <v>0</v>
      </c>
      <c r="AA21" s="5">
        <f t="shared" ref="AA21" si="270">$C21^2*(Z21/100)^2</f>
        <v>0</v>
      </c>
      <c r="AC21" s="5">
        <f t="shared" ref="AC21" si="271">$C21^2*(AB21/100)^2</f>
        <v>0</v>
      </c>
      <c r="AE21" s="5">
        <f t="shared" ref="AE21" si="272">$C21^2*(AD21/100)^2</f>
        <v>0</v>
      </c>
      <c r="AG21" s="5">
        <f t="shared" ref="AG21" si="273">$C21^2*(AF21/100)^2</f>
        <v>0</v>
      </c>
      <c r="AI21" s="5">
        <f t="shared" ref="AI21" si="274">$C21^2*(AH21/100)^2</f>
        <v>0</v>
      </c>
      <c r="AK21" s="5">
        <f t="shared" ref="AK21" si="275">$C21^2*(AJ21/100)^2</f>
        <v>0</v>
      </c>
      <c r="AM21" s="5">
        <f t="shared" ref="AM21" si="276">$C21^2*(AL21/100)^2</f>
        <v>0</v>
      </c>
      <c r="AO21" s="5">
        <f t="shared" ref="AO21" si="277">$C21^2*(AN21/100)^2</f>
        <v>0</v>
      </c>
      <c r="AQ21" s="5">
        <f t="shared" ref="AQ21" si="278">$C21^2*(AP21/100)^2</f>
        <v>0</v>
      </c>
      <c r="AS21" s="5">
        <f t="shared" ref="AS21" si="279">$C21^2*(AR21/100)^2</f>
        <v>0</v>
      </c>
      <c r="AU21" s="5">
        <f t="shared" ref="AU21" si="280">$C21^2*(AT21/100)^2</f>
        <v>0</v>
      </c>
      <c r="AW21" s="5">
        <f t="shared" ref="AW21" si="281">$C21^2*(AV21/100)^2</f>
        <v>0</v>
      </c>
    </row>
    <row r="22" spans="1:49" ht="14" hidden="1" x14ac:dyDescent="0.15">
      <c r="A22" s="19" t="s">
        <v>8</v>
      </c>
      <c r="B22" s="1">
        <v>85.83478333333332</v>
      </c>
      <c r="C22" s="1">
        <v>4.0311311111111117</v>
      </c>
      <c r="D22" s="1">
        <f t="shared" si="0"/>
        <v>16.250018034967905</v>
      </c>
      <c r="G22" s="5">
        <f t="shared" si="1"/>
        <v>0</v>
      </c>
      <c r="I22" s="5">
        <f t="shared" si="1"/>
        <v>0</v>
      </c>
      <c r="K22" s="5">
        <f t="shared" ref="K22" si="282">$C22^2*(J22/100)^2</f>
        <v>0</v>
      </c>
      <c r="M22" s="5">
        <f t="shared" ref="M22" si="283">$C22^2*(L22/100)^2</f>
        <v>0</v>
      </c>
      <c r="O22" s="5">
        <f t="shared" ref="O22" si="284">$C22^2*(N22/100)^2</f>
        <v>0</v>
      </c>
      <c r="Q22" s="5">
        <f t="shared" ref="Q22" si="285">$C22^2*(P22/100)^2</f>
        <v>0</v>
      </c>
      <c r="S22" s="5">
        <f t="shared" ref="S22" si="286">$C22^2*(R22/100)^2</f>
        <v>0</v>
      </c>
      <c r="U22" s="5">
        <f t="shared" ref="U22" si="287">$C22^2*(T22/100)^2</f>
        <v>0</v>
      </c>
      <c r="W22" s="5">
        <f t="shared" ref="W22" si="288">$C22^2*(V22/100)^2</f>
        <v>0</v>
      </c>
      <c r="Y22" s="5">
        <f t="shared" ref="Y22" si="289">$C22^2*(X22/100)^2</f>
        <v>0</v>
      </c>
      <c r="AA22" s="5">
        <f t="shared" ref="AA22" si="290">$C22^2*(Z22/100)^2</f>
        <v>0</v>
      </c>
      <c r="AC22" s="5">
        <f t="shared" ref="AC22" si="291">$C22^2*(AB22/100)^2</f>
        <v>0</v>
      </c>
      <c r="AE22" s="5">
        <f t="shared" ref="AE22" si="292">$C22^2*(AD22/100)^2</f>
        <v>0</v>
      </c>
      <c r="AG22" s="5">
        <f t="shared" ref="AG22" si="293">$C22^2*(AF22/100)^2</f>
        <v>0</v>
      </c>
      <c r="AI22" s="5">
        <f t="shared" ref="AI22" si="294">$C22^2*(AH22/100)^2</f>
        <v>0</v>
      </c>
      <c r="AK22" s="5">
        <f t="shared" ref="AK22" si="295">$C22^2*(AJ22/100)^2</f>
        <v>0</v>
      </c>
      <c r="AM22" s="5">
        <f t="shared" ref="AM22" si="296">$C22^2*(AL22/100)^2</f>
        <v>0</v>
      </c>
      <c r="AO22" s="5">
        <f t="shared" ref="AO22" si="297">$C22^2*(AN22/100)^2</f>
        <v>0</v>
      </c>
      <c r="AQ22" s="5">
        <f t="shared" ref="AQ22" si="298">$C22^2*(AP22/100)^2</f>
        <v>0</v>
      </c>
      <c r="AS22" s="5">
        <f t="shared" ref="AS22" si="299">$C22^2*(AR22/100)^2</f>
        <v>0</v>
      </c>
      <c r="AU22" s="5">
        <f t="shared" ref="AU22" si="300">$C22^2*(AT22/100)^2</f>
        <v>0</v>
      </c>
      <c r="AW22" s="5">
        <f t="shared" ref="AW22" si="301">$C22^2*(AV22/100)^2</f>
        <v>0</v>
      </c>
    </row>
    <row r="23" spans="1:49" ht="14" hidden="1" x14ac:dyDescent="0.15">
      <c r="A23" s="19" t="s">
        <v>10</v>
      </c>
      <c r="B23" s="1">
        <v>95.13000000000001</v>
      </c>
      <c r="C23" s="1">
        <v>2.3556000000000004</v>
      </c>
      <c r="D23" s="1">
        <f t="shared" si="0"/>
        <v>5.5488513600000013</v>
      </c>
      <c r="G23" s="5">
        <f t="shared" si="1"/>
        <v>0</v>
      </c>
      <c r="I23" s="5">
        <f t="shared" si="1"/>
        <v>0</v>
      </c>
      <c r="K23" s="5">
        <f t="shared" ref="K23" si="302">$C23^2*(J23/100)^2</f>
        <v>0</v>
      </c>
      <c r="M23" s="5">
        <f t="shared" ref="M23" si="303">$C23^2*(L23/100)^2</f>
        <v>0</v>
      </c>
      <c r="O23" s="5">
        <f t="shared" ref="O23" si="304">$C23^2*(N23/100)^2</f>
        <v>0</v>
      </c>
      <c r="Q23" s="5">
        <f t="shared" ref="Q23" si="305">$C23^2*(P23/100)^2</f>
        <v>0</v>
      </c>
      <c r="S23" s="5">
        <f t="shared" ref="S23" si="306">$C23^2*(R23/100)^2</f>
        <v>0</v>
      </c>
      <c r="U23" s="5">
        <f t="shared" ref="U23" si="307">$C23^2*(T23/100)^2</f>
        <v>0</v>
      </c>
      <c r="W23" s="5">
        <f t="shared" ref="W23" si="308">$C23^2*(V23/100)^2</f>
        <v>0</v>
      </c>
      <c r="Y23" s="5">
        <f t="shared" ref="Y23" si="309">$C23^2*(X23/100)^2</f>
        <v>0</v>
      </c>
      <c r="AA23" s="5">
        <f t="shared" ref="AA23" si="310">$C23^2*(Z23/100)^2</f>
        <v>0</v>
      </c>
      <c r="AC23" s="5">
        <f t="shared" ref="AC23" si="311">$C23^2*(AB23/100)^2</f>
        <v>0</v>
      </c>
      <c r="AE23" s="5">
        <f t="shared" ref="AE23" si="312">$C23^2*(AD23/100)^2</f>
        <v>0</v>
      </c>
      <c r="AG23" s="5">
        <f t="shared" ref="AG23" si="313">$C23^2*(AF23/100)^2</f>
        <v>0</v>
      </c>
      <c r="AI23" s="5">
        <f t="shared" ref="AI23" si="314">$C23^2*(AH23/100)^2</f>
        <v>0</v>
      </c>
      <c r="AK23" s="5">
        <f t="shared" ref="AK23" si="315">$C23^2*(AJ23/100)^2</f>
        <v>0</v>
      </c>
      <c r="AM23" s="5">
        <f t="shared" ref="AM23" si="316">$C23^2*(AL23/100)^2</f>
        <v>0</v>
      </c>
      <c r="AO23" s="5">
        <f t="shared" ref="AO23" si="317">$C23^2*(AN23/100)^2</f>
        <v>0</v>
      </c>
      <c r="AQ23" s="5">
        <f t="shared" ref="AQ23" si="318">$C23^2*(AP23/100)^2</f>
        <v>0</v>
      </c>
      <c r="AS23" s="5">
        <f t="shared" ref="AS23" si="319">$C23^2*(AR23/100)^2</f>
        <v>0</v>
      </c>
      <c r="AU23" s="5">
        <f t="shared" ref="AU23" si="320">$C23^2*(AT23/100)^2</f>
        <v>0</v>
      </c>
      <c r="AW23" s="5">
        <f t="shared" ref="AW23" si="321">$C23^2*(AV23/100)^2</f>
        <v>0</v>
      </c>
    </row>
    <row r="24" spans="1:49" ht="14" hidden="1" x14ac:dyDescent="0.15">
      <c r="A24" s="19" t="s">
        <v>22</v>
      </c>
      <c r="B24" s="1">
        <v>193.83160000000001</v>
      </c>
      <c r="C24" s="1">
        <v>6.69</v>
      </c>
      <c r="D24" s="1">
        <f t="shared" si="0"/>
        <v>44.756100000000004</v>
      </c>
      <c r="G24" s="5">
        <f t="shared" si="1"/>
        <v>0</v>
      </c>
      <c r="I24" s="5">
        <f t="shared" si="1"/>
        <v>0</v>
      </c>
      <c r="K24" s="5">
        <f t="shared" ref="K24" si="322">$C24^2*(J24/100)^2</f>
        <v>0</v>
      </c>
      <c r="M24" s="5">
        <f t="shared" ref="M24" si="323">$C24^2*(L24/100)^2</f>
        <v>0</v>
      </c>
      <c r="O24" s="5">
        <f t="shared" ref="O24" si="324">$C24^2*(N24/100)^2</f>
        <v>0</v>
      </c>
      <c r="Q24" s="5">
        <f t="shared" ref="Q24" si="325">$C24^2*(P24/100)^2</f>
        <v>0</v>
      </c>
      <c r="S24" s="5">
        <f t="shared" ref="S24" si="326">$C24^2*(R24/100)^2</f>
        <v>0</v>
      </c>
      <c r="U24" s="5">
        <f t="shared" ref="U24" si="327">$C24^2*(T24/100)^2</f>
        <v>0</v>
      </c>
      <c r="W24" s="5">
        <f t="shared" ref="W24" si="328">$C24^2*(V24/100)^2</f>
        <v>0</v>
      </c>
      <c r="Y24" s="5">
        <f t="shared" ref="Y24" si="329">$C24^2*(X24/100)^2</f>
        <v>0</v>
      </c>
      <c r="AA24" s="5">
        <f t="shared" ref="AA24" si="330">$C24^2*(Z24/100)^2</f>
        <v>0</v>
      </c>
      <c r="AC24" s="5">
        <f t="shared" ref="AC24" si="331">$C24^2*(AB24/100)^2</f>
        <v>0</v>
      </c>
      <c r="AE24" s="5">
        <f t="shared" ref="AE24" si="332">$C24^2*(AD24/100)^2</f>
        <v>0</v>
      </c>
      <c r="AG24" s="5">
        <f t="shared" ref="AG24" si="333">$C24^2*(AF24/100)^2</f>
        <v>0</v>
      </c>
      <c r="AI24" s="5">
        <f t="shared" ref="AI24" si="334">$C24^2*(AH24/100)^2</f>
        <v>0</v>
      </c>
      <c r="AK24" s="5">
        <f t="shared" ref="AK24" si="335">$C24^2*(AJ24/100)^2</f>
        <v>0</v>
      </c>
      <c r="AM24" s="5">
        <f t="shared" ref="AM24" si="336">$C24^2*(AL24/100)^2</f>
        <v>0</v>
      </c>
      <c r="AO24" s="5">
        <f t="shared" ref="AO24" si="337">$C24^2*(AN24/100)^2</f>
        <v>0</v>
      </c>
      <c r="AQ24" s="5">
        <f t="shared" ref="AQ24" si="338">$C24^2*(AP24/100)^2</f>
        <v>0</v>
      </c>
      <c r="AS24" s="5">
        <f t="shared" ref="AS24" si="339">$C24^2*(AR24/100)^2</f>
        <v>0</v>
      </c>
      <c r="AU24" s="5">
        <f t="shared" ref="AU24" si="340">$C24^2*(AT24/100)^2</f>
        <v>0</v>
      </c>
      <c r="AW24" s="5">
        <f t="shared" ref="AW24" si="341">$C24^2*(AV24/100)^2</f>
        <v>0</v>
      </c>
    </row>
    <row r="25" spans="1:49" ht="14" hidden="1" x14ac:dyDescent="0.15">
      <c r="A25" s="19" t="s">
        <v>21</v>
      </c>
      <c r="B25" s="1">
        <v>288.43492499999996</v>
      </c>
      <c r="C25" s="1">
        <v>17.6694</v>
      </c>
      <c r="D25" s="1">
        <f t="shared" si="0"/>
        <v>312.20769636</v>
      </c>
      <c r="G25" s="5">
        <f t="shared" si="1"/>
        <v>0</v>
      </c>
      <c r="I25" s="5">
        <f t="shared" si="1"/>
        <v>0</v>
      </c>
      <c r="K25" s="5">
        <f t="shared" ref="K25" si="342">$C25^2*(J25/100)^2</f>
        <v>0</v>
      </c>
      <c r="M25" s="5">
        <f t="shared" ref="M25" si="343">$C25^2*(L25/100)^2</f>
        <v>0</v>
      </c>
      <c r="O25" s="5">
        <f t="shared" ref="O25" si="344">$C25^2*(N25/100)^2</f>
        <v>0</v>
      </c>
      <c r="Q25" s="5">
        <f t="shared" ref="Q25" si="345">$C25^2*(P25/100)^2</f>
        <v>0</v>
      </c>
      <c r="S25" s="5">
        <f t="shared" ref="S25" si="346">$C25^2*(R25/100)^2</f>
        <v>0</v>
      </c>
      <c r="U25" s="5">
        <f t="shared" ref="U25" si="347">$C25^2*(T25/100)^2</f>
        <v>0</v>
      </c>
      <c r="W25" s="5">
        <f t="shared" ref="W25" si="348">$C25^2*(V25/100)^2</f>
        <v>0</v>
      </c>
      <c r="Y25" s="5">
        <f t="shared" ref="Y25" si="349">$C25^2*(X25/100)^2</f>
        <v>0</v>
      </c>
      <c r="AA25" s="5">
        <f t="shared" ref="AA25" si="350">$C25^2*(Z25/100)^2</f>
        <v>0</v>
      </c>
      <c r="AC25" s="5">
        <f t="shared" ref="AC25" si="351">$C25^2*(AB25/100)^2</f>
        <v>0</v>
      </c>
      <c r="AE25" s="5">
        <f t="shared" ref="AE25" si="352">$C25^2*(AD25/100)^2</f>
        <v>0</v>
      </c>
      <c r="AG25" s="5">
        <f t="shared" ref="AG25" si="353">$C25^2*(AF25/100)^2</f>
        <v>0</v>
      </c>
      <c r="AI25" s="5">
        <f t="shared" ref="AI25" si="354">$C25^2*(AH25/100)^2</f>
        <v>0</v>
      </c>
      <c r="AK25" s="5">
        <f t="shared" ref="AK25" si="355">$C25^2*(AJ25/100)^2</f>
        <v>0</v>
      </c>
      <c r="AM25" s="5">
        <f t="shared" ref="AM25" si="356">$C25^2*(AL25/100)^2</f>
        <v>0</v>
      </c>
      <c r="AO25" s="5">
        <f t="shared" ref="AO25" si="357">$C25^2*(AN25/100)^2</f>
        <v>0</v>
      </c>
      <c r="AQ25" s="5">
        <f t="shared" ref="AQ25" si="358">$C25^2*(AP25/100)^2</f>
        <v>0</v>
      </c>
      <c r="AS25" s="5">
        <f t="shared" ref="AS25" si="359">$C25^2*(AR25/100)^2</f>
        <v>0</v>
      </c>
      <c r="AU25" s="5">
        <f t="shared" ref="AU25" si="360">$C25^2*(AT25/100)^2</f>
        <v>0</v>
      </c>
      <c r="AW25" s="5">
        <f t="shared" ref="AW25" si="361">$C25^2*(AV25/100)^2</f>
        <v>0</v>
      </c>
    </row>
    <row r="26" spans="1:49" ht="14" hidden="1" x14ac:dyDescent="0.15">
      <c r="A26" s="19" t="s">
        <v>18</v>
      </c>
      <c r="B26" s="1">
        <v>324.17823203124999</v>
      </c>
      <c r="C26" s="1">
        <v>7.8978988334678251</v>
      </c>
      <c r="D26" s="1">
        <f t="shared" si="0"/>
        <v>62.376805983692435</v>
      </c>
      <c r="G26" s="5">
        <f t="shared" si="1"/>
        <v>0</v>
      </c>
      <c r="I26" s="5">
        <f t="shared" si="1"/>
        <v>0</v>
      </c>
      <c r="K26" s="5">
        <f t="shared" ref="K26" si="362">$C26^2*(J26/100)^2</f>
        <v>0</v>
      </c>
      <c r="M26" s="5">
        <f t="shared" ref="M26" si="363">$C26^2*(L26/100)^2</f>
        <v>0</v>
      </c>
      <c r="O26" s="5">
        <f t="shared" ref="O26" si="364">$C26^2*(N26/100)^2</f>
        <v>0</v>
      </c>
      <c r="Q26" s="5">
        <f t="shared" ref="Q26" si="365">$C26^2*(P26/100)^2</f>
        <v>0</v>
      </c>
      <c r="S26" s="5">
        <f t="shared" ref="S26" si="366">$C26^2*(R26/100)^2</f>
        <v>0</v>
      </c>
      <c r="U26" s="5">
        <f t="shared" ref="U26" si="367">$C26^2*(T26/100)^2</f>
        <v>0</v>
      </c>
      <c r="W26" s="5">
        <f t="shared" ref="W26" si="368">$C26^2*(V26/100)^2</f>
        <v>0</v>
      </c>
      <c r="Y26" s="5">
        <f t="shared" ref="Y26" si="369">$C26^2*(X26/100)^2</f>
        <v>0</v>
      </c>
      <c r="AA26" s="5">
        <f t="shared" ref="AA26" si="370">$C26^2*(Z26/100)^2</f>
        <v>0</v>
      </c>
      <c r="AC26" s="5">
        <f t="shared" ref="AC26" si="371">$C26^2*(AB26/100)^2</f>
        <v>0</v>
      </c>
      <c r="AE26" s="5">
        <f t="shared" ref="AE26" si="372">$C26^2*(AD26/100)^2</f>
        <v>0</v>
      </c>
      <c r="AG26" s="5">
        <f t="shared" ref="AG26" si="373">$C26^2*(AF26/100)^2</f>
        <v>0</v>
      </c>
      <c r="AI26" s="5">
        <f t="shared" ref="AI26" si="374">$C26^2*(AH26/100)^2</f>
        <v>0</v>
      </c>
      <c r="AK26" s="5">
        <f t="shared" ref="AK26" si="375">$C26^2*(AJ26/100)^2</f>
        <v>0</v>
      </c>
      <c r="AM26" s="5">
        <f t="shared" ref="AM26" si="376">$C26^2*(AL26/100)^2</f>
        <v>0</v>
      </c>
      <c r="AO26" s="5">
        <f t="shared" ref="AO26" si="377">$C26^2*(AN26/100)^2</f>
        <v>0</v>
      </c>
      <c r="AQ26" s="5">
        <f t="shared" ref="AQ26" si="378">$C26^2*(AP26/100)^2</f>
        <v>0</v>
      </c>
      <c r="AS26" s="5">
        <f t="shared" ref="AS26" si="379">$C26^2*(AR26/100)^2</f>
        <v>0</v>
      </c>
      <c r="AU26" s="5">
        <f t="shared" ref="AU26" si="380">$C26^2*(AT26/100)^2</f>
        <v>0</v>
      </c>
      <c r="AW26" s="5">
        <f t="shared" ref="AW26" si="381">$C26^2*(AV26/100)^2</f>
        <v>0</v>
      </c>
    </row>
    <row r="27" spans="1:49" ht="14" hidden="1" x14ac:dyDescent="0.15">
      <c r="A27" s="19" t="s">
        <v>16</v>
      </c>
      <c r="B27" s="1">
        <v>325.88364000000001</v>
      </c>
      <c r="C27" s="1">
        <v>5.61348</v>
      </c>
      <c r="D27" s="1">
        <f t="shared" si="0"/>
        <v>31.511157710399999</v>
      </c>
      <c r="G27" s="5">
        <f t="shared" si="1"/>
        <v>0</v>
      </c>
      <c r="I27" s="5">
        <f t="shared" si="1"/>
        <v>0</v>
      </c>
      <c r="K27" s="5">
        <f t="shared" ref="K27" si="382">$C27^2*(J27/100)^2</f>
        <v>0</v>
      </c>
      <c r="M27" s="5">
        <f t="shared" ref="M27" si="383">$C27^2*(L27/100)^2</f>
        <v>0</v>
      </c>
      <c r="O27" s="5">
        <f t="shared" ref="O27" si="384">$C27^2*(N27/100)^2</f>
        <v>0</v>
      </c>
      <c r="Q27" s="5">
        <f t="shared" ref="Q27" si="385">$C27^2*(P27/100)^2</f>
        <v>0</v>
      </c>
      <c r="S27" s="5">
        <f t="shared" ref="S27" si="386">$C27^2*(R27/100)^2</f>
        <v>0</v>
      </c>
      <c r="U27" s="5">
        <f t="shared" ref="U27" si="387">$C27^2*(T27/100)^2</f>
        <v>0</v>
      </c>
      <c r="W27" s="5">
        <f t="shared" ref="W27" si="388">$C27^2*(V27/100)^2</f>
        <v>0</v>
      </c>
      <c r="Y27" s="5">
        <f t="shared" ref="Y27" si="389">$C27^2*(X27/100)^2</f>
        <v>0</v>
      </c>
      <c r="AA27" s="5">
        <f t="shared" ref="AA27" si="390">$C27^2*(Z27/100)^2</f>
        <v>0</v>
      </c>
      <c r="AC27" s="5">
        <f t="shared" ref="AC27" si="391">$C27^2*(AB27/100)^2</f>
        <v>0</v>
      </c>
      <c r="AE27" s="5">
        <f t="shared" ref="AE27" si="392">$C27^2*(AD27/100)^2</f>
        <v>0</v>
      </c>
      <c r="AG27" s="5">
        <f t="shared" ref="AG27" si="393">$C27^2*(AF27/100)^2</f>
        <v>0</v>
      </c>
      <c r="AI27" s="5">
        <f t="shared" ref="AI27" si="394">$C27^2*(AH27/100)^2</f>
        <v>0</v>
      </c>
      <c r="AK27" s="5">
        <f t="shared" ref="AK27" si="395">$C27^2*(AJ27/100)^2</f>
        <v>0</v>
      </c>
      <c r="AM27" s="5">
        <f t="shared" ref="AM27" si="396">$C27^2*(AL27/100)^2</f>
        <v>0</v>
      </c>
      <c r="AO27" s="5">
        <f t="shared" ref="AO27" si="397">$C27^2*(AN27/100)^2</f>
        <v>0</v>
      </c>
      <c r="AQ27" s="5">
        <f t="shared" ref="AQ27" si="398">$C27^2*(AP27/100)^2</f>
        <v>0</v>
      </c>
      <c r="AS27" s="5">
        <f t="shared" ref="AS27" si="399">$C27^2*(AR27/100)^2</f>
        <v>0</v>
      </c>
      <c r="AU27" s="5">
        <f t="shared" ref="AU27" si="400">$C27^2*(AT27/100)^2</f>
        <v>0</v>
      </c>
      <c r="AW27" s="5">
        <f t="shared" ref="AW27" si="401">$C27^2*(AV27/100)^2</f>
        <v>0</v>
      </c>
    </row>
    <row r="28" spans="1:49" ht="14" hidden="1" x14ac:dyDescent="0.15">
      <c r="A28" s="19" t="s">
        <v>17</v>
      </c>
      <c r="B28" s="1">
        <v>332.20915234374996</v>
      </c>
      <c r="C28" s="1">
        <v>5.8726883708777642</v>
      </c>
      <c r="D28" s="1">
        <f t="shared" si="0"/>
        <v>34.488468701442926</v>
      </c>
      <c r="G28" s="5">
        <f t="shared" si="1"/>
        <v>0</v>
      </c>
      <c r="I28" s="5">
        <f t="shared" si="1"/>
        <v>0</v>
      </c>
      <c r="K28" s="5">
        <f t="shared" ref="K28" si="402">$C28^2*(J28/100)^2</f>
        <v>0</v>
      </c>
      <c r="M28" s="5">
        <f t="shared" ref="M28" si="403">$C28^2*(L28/100)^2</f>
        <v>0</v>
      </c>
      <c r="O28" s="5">
        <f t="shared" ref="O28" si="404">$C28^2*(N28/100)^2</f>
        <v>0</v>
      </c>
      <c r="Q28" s="5">
        <f t="shared" ref="Q28" si="405">$C28^2*(P28/100)^2</f>
        <v>0</v>
      </c>
      <c r="S28" s="5">
        <f t="shared" ref="S28" si="406">$C28^2*(R28/100)^2</f>
        <v>0</v>
      </c>
      <c r="U28" s="5">
        <f t="shared" ref="U28" si="407">$C28^2*(T28/100)^2</f>
        <v>0</v>
      </c>
      <c r="W28" s="5">
        <f t="shared" ref="W28" si="408">$C28^2*(V28/100)^2</f>
        <v>0</v>
      </c>
      <c r="Y28" s="5">
        <f t="shared" ref="Y28" si="409">$C28^2*(X28/100)^2</f>
        <v>0</v>
      </c>
      <c r="AA28" s="5">
        <f t="shared" ref="AA28" si="410">$C28^2*(Z28/100)^2</f>
        <v>0</v>
      </c>
      <c r="AC28" s="5">
        <f t="shared" ref="AC28" si="411">$C28^2*(AB28/100)^2</f>
        <v>0</v>
      </c>
      <c r="AE28" s="5">
        <f t="shared" ref="AE28" si="412">$C28^2*(AD28/100)^2</f>
        <v>0</v>
      </c>
      <c r="AG28" s="5">
        <f t="shared" ref="AG28" si="413">$C28^2*(AF28/100)^2</f>
        <v>0</v>
      </c>
      <c r="AI28" s="5">
        <f t="shared" ref="AI28" si="414">$C28^2*(AH28/100)^2</f>
        <v>0</v>
      </c>
      <c r="AK28" s="5">
        <f t="shared" ref="AK28" si="415">$C28^2*(AJ28/100)^2</f>
        <v>0</v>
      </c>
      <c r="AM28" s="5">
        <f t="shared" ref="AM28" si="416">$C28^2*(AL28/100)^2</f>
        <v>0</v>
      </c>
      <c r="AO28" s="5">
        <f t="shared" ref="AO28" si="417">$C28^2*(AN28/100)^2</f>
        <v>0</v>
      </c>
      <c r="AQ28" s="5">
        <f t="shared" ref="AQ28" si="418">$C28^2*(AP28/100)^2</f>
        <v>0</v>
      </c>
      <c r="AS28" s="5">
        <f t="shared" ref="AS28" si="419">$C28^2*(AR28/100)^2</f>
        <v>0</v>
      </c>
      <c r="AU28" s="5">
        <f t="shared" ref="AU28" si="420">$C28^2*(AT28/100)^2</f>
        <v>0</v>
      </c>
      <c r="AW28" s="5">
        <f t="shared" ref="AW28" si="421">$C28^2*(AV28/100)^2</f>
        <v>0</v>
      </c>
    </row>
    <row r="29" spans="1:49" ht="14" hidden="1" x14ac:dyDescent="0.15">
      <c r="A29" s="19" t="s">
        <v>19</v>
      </c>
      <c r="B29" s="1">
        <v>337.5552033333334</v>
      </c>
      <c r="C29" s="1">
        <v>6.9045382500000008</v>
      </c>
      <c r="D29" s="1">
        <f t="shared" si="0"/>
        <v>47.672648445713072</v>
      </c>
      <c r="G29" s="5">
        <f t="shared" si="1"/>
        <v>0</v>
      </c>
      <c r="I29" s="5">
        <f t="shared" si="1"/>
        <v>0</v>
      </c>
      <c r="K29" s="5">
        <f t="shared" ref="K29" si="422">$C29^2*(J29/100)^2</f>
        <v>0</v>
      </c>
      <c r="M29" s="5">
        <f t="shared" ref="M29" si="423">$C29^2*(L29/100)^2</f>
        <v>0</v>
      </c>
      <c r="O29" s="5">
        <f t="shared" ref="O29" si="424">$C29^2*(N29/100)^2</f>
        <v>0</v>
      </c>
      <c r="Q29" s="5">
        <f t="shared" ref="Q29" si="425">$C29^2*(P29/100)^2</f>
        <v>0</v>
      </c>
      <c r="S29" s="5">
        <f t="shared" ref="S29" si="426">$C29^2*(R29/100)^2</f>
        <v>0</v>
      </c>
      <c r="U29" s="5">
        <f t="shared" ref="U29" si="427">$C29^2*(T29/100)^2</f>
        <v>0</v>
      </c>
      <c r="W29" s="5">
        <f t="shared" ref="W29" si="428">$C29^2*(V29/100)^2</f>
        <v>0</v>
      </c>
      <c r="Y29" s="5">
        <f t="shared" ref="Y29" si="429">$C29^2*(X29/100)^2</f>
        <v>0</v>
      </c>
      <c r="AA29" s="5">
        <f t="shared" ref="AA29" si="430">$C29^2*(Z29/100)^2</f>
        <v>0</v>
      </c>
      <c r="AC29" s="5">
        <f t="shared" ref="AC29" si="431">$C29^2*(AB29/100)^2</f>
        <v>0</v>
      </c>
      <c r="AE29" s="5">
        <f t="shared" ref="AE29" si="432">$C29^2*(AD29/100)^2</f>
        <v>0</v>
      </c>
      <c r="AG29" s="5">
        <f t="shared" ref="AG29" si="433">$C29^2*(AF29/100)^2</f>
        <v>0</v>
      </c>
      <c r="AI29" s="5">
        <f t="shared" ref="AI29" si="434">$C29^2*(AH29/100)^2</f>
        <v>0</v>
      </c>
      <c r="AK29" s="5">
        <f t="shared" ref="AK29" si="435">$C29^2*(AJ29/100)^2</f>
        <v>0</v>
      </c>
      <c r="AM29" s="5">
        <f t="shared" ref="AM29" si="436">$C29^2*(AL29/100)^2</f>
        <v>0</v>
      </c>
      <c r="AO29" s="5">
        <f t="shared" ref="AO29" si="437">$C29^2*(AN29/100)^2</f>
        <v>0</v>
      </c>
      <c r="AQ29" s="5">
        <f t="shared" ref="AQ29" si="438">$C29^2*(AP29/100)^2</f>
        <v>0</v>
      </c>
      <c r="AS29" s="5">
        <f t="shared" ref="AS29" si="439">$C29^2*(AR29/100)^2</f>
        <v>0</v>
      </c>
      <c r="AU29" s="5">
        <f t="shared" ref="AU29" si="440">$C29^2*(AT29/100)^2</f>
        <v>0</v>
      </c>
      <c r="AW29" s="5">
        <f t="shared" ref="AW29" si="441">$C29^2*(AV29/100)^2</f>
        <v>0</v>
      </c>
    </row>
    <row r="30" spans="1:49" ht="14" hidden="1" x14ac:dyDescent="0.15">
      <c r="A30" s="19" t="s">
        <v>20</v>
      </c>
      <c r="B30" s="1">
        <v>374.52340000000004</v>
      </c>
      <c r="C30" s="1">
        <v>3.5960000000000001</v>
      </c>
      <c r="D30" s="1">
        <f t="shared" si="0"/>
        <v>12.931216000000001</v>
      </c>
      <c r="G30" s="5">
        <f t="shared" si="1"/>
        <v>0</v>
      </c>
      <c r="I30" s="5">
        <f t="shared" si="1"/>
        <v>0</v>
      </c>
      <c r="K30" s="5">
        <f t="shared" ref="K30" si="442">$C30^2*(J30/100)^2</f>
        <v>0</v>
      </c>
      <c r="M30" s="5">
        <f t="shared" ref="M30" si="443">$C30^2*(L30/100)^2</f>
        <v>0</v>
      </c>
      <c r="O30" s="5">
        <f t="shared" ref="O30" si="444">$C30^2*(N30/100)^2</f>
        <v>0</v>
      </c>
      <c r="Q30" s="5">
        <f t="shared" ref="Q30" si="445">$C30^2*(P30/100)^2</f>
        <v>0</v>
      </c>
      <c r="S30" s="5">
        <f t="shared" ref="S30" si="446">$C30^2*(R30/100)^2</f>
        <v>0</v>
      </c>
      <c r="U30" s="5">
        <f t="shared" ref="U30" si="447">$C30^2*(T30/100)^2</f>
        <v>0</v>
      </c>
      <c r="W30" s="5">
        <f t="shared" ref="W30" si="448">$C30^2*(V30/100)^2</f>
        <v>0</v>
      </c>
      <c r="Y30" s="5">
        <f t="shared" ref="Y30" si="449">$C30^2*(X30/100)^2</f>
        <v>0</v>
      </c>
      <c r="AA30" s="5">
        <f t="shared" ref="AA30" si="450">$C30^2*(Z30/100)^2</f>
        <v>0</v>
      </c>
      <c r="AC30" s="5">
        <f t="shared" ref="AC30" si="451">$C30^2*(AB30/100)^2</f>
        <v>0</v>
      </c>
      <c r="AE30" s="5">
        <f t="shared" ref="AE30" si="452">$C30^2*(AD30/100)^2</f>
        <v>0</v>
      </c>
      <c r="AG30" s="5">
        <f t="shared" ref="AG30" si="453">$C30^2*(AF30/100)^2</f>
        <v>0</v>
      </c>
      <c r="AI30" s="5">
        <f t="shared" ref="AI30" si="454">$C30^2*(AH30/100)^2</f>
        <v>0</v>
      </c>
      <c r="AK30" s="5">
        <f t="shared" ref="AK30" si="455">$C30^2*(AJ30/100)^2</f>
        <v>0</v>
      </c>
      <c r="AM30" s="5">
        <f t="shared" ref="AM30" si="456">$C30^2*(AL30/100)^2</f>
        <v>0</v>
      </c>
      <c r="AO30" s="5">
        <f t="shared" ref="AO30" si="457">$C30^2*(AN30/100)^2</f>
        <v>0</v>
      </c>
      <c r="AQ30" s="5">
        <f t="shared" ref="AQ30" si="458">$C30^2*(AP30/100)^2</f>
        <v>0</v>
      </c>
      <c r="AS30" s="5">
        <f t="shared" ref="AS30" si="459">$C30^2*(AR30/100)^2</f>
        <v>0</v>
      </c>
      <c r="AU30" s="5">
        <f t="shared" ref="AU30" si="460">$C30^2*(AT30/100)^2</f>
        <v>0</v>
      </c>
      <c r="AW30" s="5">
        <f t="shared" ref="AW30" si="461">$C30^2*(AV30/100)^2</f>
        <v>0</v>
      </c>
    </row>
    <row r="31" spans="1:49" ht="14" hidden="1" x14ac:dyDescent="0.15">
      <c r="A31" s="19" t="s">
        <v>13</v>
      </c>
      <c r="B31" s="1">
        <v>417.10974249999998</v>
      </c>
      <c r="C31" s="1">
        <v>5.4450954551012183</v>
      </c>
      <c r="D31" s="1">
        <f t="shared" si="0"/>
        <v>29.649064515163943</v>
      </c>
      <c r="G31" s="5">
        <f t="shared" si="1"/>
        <v>0</v>
      </c>
      <c r="I31" s="5">
        <f t="shared" si="1"/>
        <v>0</v>
      </c>
      <c r="K31" s="5">
        <f t="shared" ref="K31" si="462">$C31^2*(J31/100)^2</f>
        <v>0</v>
      </c>
      <c r="M31" s="5">
        <f t="shared" ref="M31" si="463">$C31^2*(L31/100)^2</f>
        <v>0</v>
      </c>
      <c r="O31" s="5">
        <f t="shared" ref="O31" si="464">$C31^2*(N31/100)^2</f>
        <v>0</v>
      </c>
      <c r="Q31" s="5">
        <f t="shared" ref="Q31" si="465">$C31^2*(P31/100)^2</f>
        <v>0</v>
      </c>
      <c r="S31" s="5">
        <f t="shared" ref="S31" si="466">$C31^2*(R31/100)^2</f>
        <v>0</v>
      </c>
      <c r="U31" s="5">
        <f t="shared" ref="U31" si="467">$C31^2*(T31/100)^2</f>
        <v>0</v>
      </c>
      <c r="W31" s="5">
        <f t="shared" ref="W31" si="468">$C31^2*(V31/100)^2</f>
        <v>0</v>
      </c>
      <c r="Y31" s="5">
        <f t="shared" ref="Y31" si="469">$C31^2*(X31/100)^2</f>
        <v>0</v>
      </c>
      <c r="AA31" s="5">
        <f t="shared" ref="AA31" si="470">$C31^2*(Z31/100)^2</f>
        <v>0</v>
      </c>
      <c r="AC31" s="5">
        <f t="shared" ref="AC31" si="471">$C31^2*(AB31/100)^2</f>
        <v>0</v>
      </c>
      <c r="AE31" s="5">
        <f t="shared" ref="AE31" si="472">$C31^2*(AD31/100)^2</f>
        <v>0</v>
      </c>
      <c r="AG31" s="5">
        <f t="shared" ref="AG31" si="473">$C31^2*(AF31/100)^2</f>
        <v>0</v>
      </c>
      <c r="AI31" s="5">
        <f t="shared" ref="AI31" si="474">$C31^2*(AH31/100)^2</f>
        <v>0</v>
      </c>
      <c r="AK31" s="5">
        <f t="shared" ref="AK31" si="475">$C31^2*(AJ31/100)^2</f>
        <v>0</v>
      </c>
      <c r="AM31" s="5">
        <f t="shared" ref="AM31" si="476">$C31^2*(AL31/100)^2</f>
        <v>0</v>
      </c>
      <c r="AO31" s="5">
        <f t="shared" ref="AO31" si="477">$C31^2*(AN31/100)^2</f>
        <v>0</v>
      </c>
      <c r="AQ31" s="5">
        <f t="shared" ref="AQ31" si="478">$C31^2*(AP31/100)^2</f>
        <v>0</v>
      </c>
      <c r="AS31" s="5">
        <f t="shared" ref="AS31" si="479">$C31^2*(AR31/100)^2</f>
        <v>0</v>
      </c>
      <c r="AU31" s="5">
        <f t="shared" ref="AU31" si="480">$C31^2*(AT31/100)^2</f>
        <v>0</v>
      </c>
      <c r="AW31" s="5">
        <f t="shared" ref="AW31" si="481">$C31^2*(AV31/100)^2</f>
        <v>0</v>
      </c>
    </row>
    <row r="32" spans="1:49" ht="14" hidden="1" x14ac:dyDescent="0.15">
      <c r="A32" s="19" t="s">
        <v>14</v>
      </c>
      <c r="B32" s="1">
        <v>417.47062500000004</v>
      </c>
      <c r="C32" s="1">
        <v>5.3503488236607337</v>
      </c>
      <c r="D32" s="1">
        <f t="shared" si="0"/>
        <v>28.626232534847798</v>
      </c>
      <c r="G32" s="5">
        <f t="shared" si="1"/>
        <v>0</v>
      </c>
      <c r="I32" s="5">
        <f t="shared" si="1"/>
        <v>0</v>
      </c>
      <c r="K32" s="5">
        <f t="shared" ref="K32" si="482">$C32^2*(J32/100)^2</f>
        <v>0</v>
      </c>
      <c r="M32" s="5">
        <f t="shared" ref="M32" si="483">$C32^2*(L32/100)^2</f>
        <v>0</v>
      </c>
      <c r="O32" s="5">
        <f t="shared" ref="O32" si="484">$C32^2*(N32/100)^2</f>
        <v>0</v>
      </c>
      <c r="Q32" s="5">
        <f t="shared" ref="Q32" si="485">$C32^2*(P32/100)^2</f>
        <v>0</v>
      </c>
      <c r="S32" s="5">
        <f t="shared" ref="S32" si="486">$C32^2*(R32/100)^2</f>
        <v>0</v>
      </c>
      <c r="U32" s="5">
        <f t="shared" ref="U32" si="487">$C32^2*(T32/100)^2</f>
        <v>0</v>
      </c>
      <c r="W32" s="5">
        <f t="shared" ref="W32" si="488">$C32^2*(V32/100)^2</f>
        <v>0</v>
      </c>
      <c r="Y32" s="5">
        <f t="shared" ref="Y32" si="489">$C32^2*(X32/100)^2</f>
        <v>0</v>
      </c>
      <c r="AA32" s="5">
        <f t="shared" ref="AA32" si="490">$C32^2*(Z32/100)^2</f>
        <v>0</v>
      </c>
      <c r="AC32" s="5">
        <f t="shared" ref="AC32" si="491">$C32^2*(AB32/100)^2</f>
        <v>0</v>
      </c>
      <c r="AE32" s="5">
        <f t="shared" ref="AE32" si="492">$C32^2*(AD32/100)^2</f>
        <v>0</v>
      </c>
      <c r="AG32" s="5">
        <f t="shared" ref="AG32" si="493">$C32^2*(AF32/100)^2</f>
        <v>0</v>
      </c>
      <c r="AI32" s="5">
        <f t="shared" ref="AI32" si="494">$C32^2*(AH32/100)^2</f>
        <v>0</v>
      </c>
      <c r="AK32" s="5">
        <f t="shared" ref="AK32" si="495">$C32^2*(AJ32/100)^2</f>
        <v>0</v>
      </c>
      <c r="AM32" s="5">
        <f t="shared" ref="AM32" si="496">$C32^2*(AL32/100)^2</f>
        <v>0</v>
      </c>
      <c r="AO32" s="5">
        <f t="shared" ref="AO32" si="497">$C32^2*(AN32/100)^2</f>
        <v>0</v>
      </c>
      <c r="AQ32" s="5">
        <f t="shared" ref="AQ32" si="498">$C32^2*(AP32/100)^2</f>
        <v>0</v>
      </c>
      <c r="AS32" s="5">
        <f t="shared" ref="AS32" si="499">$C32^2*(AR32/100)^2</f>
        <v>0</v>
      </c>
      <c r="AU32" s="5">
        <f t="shared" ref="AU32" si="500">$C32^2*(AT32/100)^2</f>
        <v>0</v>
      </c>
      <c r="AW32" s="5">
        <f t="shared" ref="AW32" si="501">$C32^2*(AV32/100)^2</f>
        <v>0</v>
      </c>
    </row>
    <row r="33" spans="1:59" ht="14" hidden="1" x14ac:dyDescent="0.15">
      <c r="A33" s="19" t="s">
        <v>35</v>
      </c>
      <c r="B33" s="1">
        <v>835.31500000000005</v>
      </c>
      <c r="C33" s="1">
        <v>10.429900000000002</v>
      </c>
      <c r="D33" s="1">
        <f t="shared" si="0"/>
        <v>108.78281401000004</v>
      </c>
      <c r="G33" s="5">
        <f t="shared" si="1"/>
        <v>0</v>
      </c>
      <c r="I33" s="5">
        <f t="shared" si="1"/>
        <v>0</v>
      </c>
      <c r="K33" s="5">
        <f t="shared" ref="K33" si="502">$C33^2*(J33/100)^2</f>
        <v>0</v>
      </c>
      <c r="M33" s="5">
        <f t="shared" ref="M33" si="503">$C33^2*(L33/100)^2</f>
        <v>0</v>
      </c>
      <c r="O33" s="5">
        <f t="shared" ref="O33" si="504">$C33^2*(N33/100)^2</f>
        <v>0</v>
      </c>
      <c r="Q33" s="5">
        <f t="shared" ref="Q33" si="505">$C33^2*(P33/100)^2</f>
        <v>0</v>
      </c>
      <c r="S33" s="5">
        <f t="shared" ref="S33" si="506">$C33^2*(R33/100)^2</f>
        <v>0</v>
      </c>
      <c r="U33" s="5">
        <f t="shared" ref="U33" si="507">$C33^2*(T33/100)^2</f>
        <v>0</v>
      </c>
      <c r="W33" s="5">
        <f t="shared" ref="W33" si="508">$C33^2*(V33/100)^2</f>
        <v>0</v>
      </c>
      <c r="Y33" s="5">
        <f t="shared" ref="Y33" si="509">$C33^2*(X33/100)^2</f>
        <v>0</v>
      </c>
      <c r="AA33" s="5">
        <f t="shared" ref="AA33" si="510">$C33^2*(Z33/100)^2</f>
        <v>0</v>
      </c>
      <c r="AC33" s="5">
        <f t="shared" ref="AC33" si="511">$C33^2*(AB33/100)^2</f>
        <v>0</v>
      </c>
      <c r="AE33" s="5">
        <f t="shared" ref="AE33" si="512">$C33^2*(AD33/100)^2</f>
        <v>0</v>
      </c>
      <c r="AG33" s="5">
        <f t="shared" ref="AG33" si="513">$C33^2*(AF33/100)^2</f>
        <v>0</v>
      </c>
      <c r="AI33" s="5">
        <f t="shared" ref="AI33" si="514">$C33^2*(AH33/100)^2</f>
        <v>0</v>
      </c>
      <c r="AK33" s="5">
        <f t="shared" ref="AK33" si="515">$C33^2*(AJ33/100)^2</f>
        <v>0</v>
      </c>
      <c r="AM33" s="5">
        <f t="shared" ref="AM33" si="516">$C33^2*(AL33/100)^2</f>
        <v>0</v>
      </c>
      <c r="AO33" s="5">
        <f t="shared" ref="AO33" si="517">$C33^2*(AN33/100)^2</f>
        <v>0</v>
      </c>
      <c r="AQ33" s="5">
        <f t="shared" ref="AQ33" si="518">$C33^2*(AP33/100)^2</f>
        <v>0</v>
      </c>
      <c r="AS33" s="5">
        <f t="shared" ref="AS33" si="519">$C33^2*(AR33/100)^2</f>
        <v>0</v>
      </c>
      <c r="AU33" s="5">
        <f t="shared" ref="AU33" si="520">$C33^2*(AT33/100)^2</f>
        <v>0</v>
      </c>
      <c r="AW33" s="5">
        <f t="shared" ref="AW33" si="521">$C33^2*(AV33/100)^2</f>
        <v>0</v>
      </c>
    </row>
    <row r="34" spans="1:59" ht="14" x14ac:dyDescent="0.15">
      <c r="A34" s="23" t="s">
        <v>91</v>
      </c>
      <c r="B34" s="12"/>
      <c r="C34" s="12"/>
      <c r="D34" s="1"/>
    </row>
    <row r="35" spans="1:59" ht="14" x14ac:dyDescent="0.15">
      <c r="A35" s="24"/>
      <c r="D35" s="13"/>
    </row>
    <row r="36" spans="1:59" ht="14" x14ac:dyDescent="0.15">
      <c r="A36" s="19" t="s">
        <v>58</v>
      </c>
      <c r="B36" s="1" t="s">
        <v>85</v>
      </c>
      <c r="C36" s="1"/>
      <c r="D36" s="2"/>
      <c r="F36" s="1">
        <v>902.29383405390206</v>
      </c>
      <c r="G36" s="1"/>
      <c r="H36" s="1">
        <v>903.2241674301971</v>
      </c>
      <c r="I36" s="1"/>
      <c r="J36" s="1">
        <v>904.17101344778496</v>
      </c>
      <c r="K36" s="1"/>
      <c r="L36" s="1">
        <v>901.72836680182013</v>
      </c>
      <c r="M36" s="1"/>
      <c r="N36" s="1">
        <v>905.69913282488369</v>
      </c>
      <c r="O36" s="1"/>
      <c r="P36" s="1">
        <v>907.32839831527497</v>
      </c>
      <c r="Q36" s="1"/>
      <c r="R36" s="1">
        <v>904.34410669585657</v>
      </c>
      <c r="S36" s="1"/>
      <c r="T36" s="1">
        <v>903.45595787822742</v>
      </c>
      <c r="U36" s="1"/>
      <c r="V36" s="1">
        <v>905.08722689069964</v>
      </c>
      <c r="W36" s="1"/>
      <c r="X36" s="1">
        <v>904.24975948698614</v>
      </c>
      <c r="Y36" s="1"/>
      <c r="Z36" s="1">
        <v>905.14956829170649</v>
      </c>
      <c r="AA36" s="1"/>
      <c r="AB36" s="1">
        <v>908.77503001196112</v>
      </c>
      <c r="AC36" s="1"/>
      <c r="AD36" s="1">
        <v>910.68195233253471</v>
      </c>
      <c r="AE36" s="1"/>
      <c r="AF36" s="1">
        <v>909.71901096851752</v>
      </c>
      <c r="AG36" s="1"/>
      <c r="AH36" s="1">
        <v>911.72281696540108</v>
      </c>
      <c r="AI36" s="1"/>
      <c r="AJ36" s="1">
        <v>911.32248590545078</v>
      </c>
      <c r="AK36" s="1"/>
      <c r="AL36" s="1">
        <v>902.92794555661328</v>
      </c>
      <c r="AM36" s="1"/>
      <c r="AN36" s="1">
        <v>911.36118724175856</v>
      </c>
      <c r="AO36" s="1"/>
      <c r="AP36" s="1">
        <v>908.46936169278911</v>
      </c>
      <c r="AQ36" s="1"/>
      <c r="AR36" s="1">
        <v>909.00292028291722</v>
      </c>
      <c r="AS36" s="1"/>
      <c r="AT36" s="1">
        <v>909.72328461775965</v>
      </c>
      <c r="AU36" s="1"/>
      <c r="AV36" s="1">
        <v>913.11963087118113</v>
      </c>
    </row>
    <row r="37" spans="1:59" ht="14" x14ac:dyDescent="0.15">
      <c r="A37" s="19" t="s">
        <v>9</v>
      </c>
      <c r="B37" s="1" t="s">
        <v>87</v>
      </c>
      <c r="C37" s="1"/>
      <c r="D37" s="2"/>
      <c r="F37" s="1">
        <v>12.399999999999944</v>
      </c>
      <c r="G37" s="1"/>
      <c r="H37" s="1">
        <v>12.799999999999949</v>
      </c>
      <c r="I37" s="1"/>
      <c r="J37" s="1">
        <v>12.999999999999948</v>
      </c>
      <c r="K37" s="1"/>
      <c r="L37" s="1">
        <v>11.999999999999938</v>
      </c>
      <c r="M37" s="1"/>
      <c r="N37" s="1">
        <v>11.71999999999994</v>
      </c>
      <c r="O37" s="1"/>
      <c r="P37" s="1">
        <v>11.619999999999944</v>
      </c>
      <c r="Q37" s="1"/>
      <c r="R37" s="1">
        <v>12.929850220264278</v>
      </c>
      <c r="S37" s="1"/>
      <c r="T37" s="1">
        <v>12.929850220264276</v>
      </c>
      <c r="U37" s="1"/>
      <c r="V37" s="1">
        <v>13.215541850220196</v>
      </c>
      <c r="W37" s="1"/>
      <c r="X37" s="1">
        <v>13.215541850220193</v>
      </c>
      <c r="Y37" s="1"/>
      <c r="Z37" s="1">
        <v>12.929850220264266</v>
      </c>
      <c r="AA37" s="1"/>
      <c r="AB37" s="1">
        <v>14.210854625550608</v>
      </c>
      <c r="AC37" s="1"/>
      <c r="AD37" s="1">
        <v>11.599999999999945</v>
      </c>
      <c r="AE37" s="1"/>
      <c r="AF37" s="1">
        <v>11.59999999999995</v>
      </c>
      <c r="AG37" s="1"/>
      <c r="AH37" s="1">
        <v>11.399999999999947</v>
      </c>
      <c r="AI37" s="1"/>
      <c r="AJ37" s="1">
        <v>11.399999999999952</v>
      </c>
      <c r="AK37" s="1"/>
      <c r="AL37" s="1">
        <v>11.91999999999995</v>
      </c>
      <c r="AM37" s="1"/>
      <c r="AN37" s="1">
        <v>11.29999999999994</v>
      </c>
      <c r="AO37" s="1"/>
      <c r="AP37" s="1">
        <v>11.719999999999947</v>
      </c>
      <c r="AQ37" s="1"/>
      <c r="AR37" s="1">
        <v>11.719999999999949</v>
      </c>
      <c r="AS37" s="1"/>
      <c r="AT37" s="1">
        <v>11.719999999999946</v>
      </c>
      <c r="AU37" s="1"/>
      <c r="AV37" s="1">
        <v>11.299999999999953</v>
      </c>
    </row>
    <row r="38" spans="1:59" ht="14" x14ac:dyDescent="0.15">
      <c r="A38" s="19" t="s">
        <v>59</v>
      </c>
      <c r="B38" s="1" t="s">
        <v>87</v>
      </c>
      <c r="C38" s="1"/>
      <c r="D38" s="2"/>
      <c r="F38" s="1">
        <v>14.470530885142924</v>
      </c>
      <c r="G38" s="1"/>
      <c r="H38" s="1">
        <v>14.832658010146423</v>
      </c>
      <c r="I38" s="1"/>
      <c r="J38" s="1">
        <v>14.908882278466338</v>
      </c>
      <c r="K38" s="1"/>
      <c r="L38" s="1">
        <v>13.976656591931983</v>
      </c>
      <c r="M38" s="1"/>
      <c r="N38" s="1">
        <v>13.564749374152516</v>
      </c>
      <c r="O38" s="1"/>
      <c r="P38" s="1">
        <v>13.418981212907967</v>
      </c>
      <c r="Q38" s="1"/>
      <c r="R38" s="1">
        <v>15.356835755080825</v>
      </c>
      <c r="S38" s="1"/>
      <c r="T38" s="1">
        <v>15.47952304443676</v>
      </c>
      <c r="U38" s="1"/>
      <c r="V38" s="1">
        <v>15.518543615888122</v>
      </c>
      <c r="W38" s="1"/>
      <c r="X38" s="1">
        <v>15.63778361845022</v>
      </c>
      <c r="Y38" s="1"/>
      <c r="Z38" s="1">
        <v>14.914564686867759</v>
      </c>
      <c r="AA38" s="1"/>
      <c r="AB38" s="1">
        <v>16.359065457885457</v>
      </c>
      <c r="AC38" s="1"/>
      <c r="AD38" s="1">
        <v>13.434321853594465</v>
      </c>
      <c r="AE38" s="1"/>
      <c r="AF38" s="1">
        <v>13.323556213961346</v>
      </c>
      <c r="AG38" s="1"/>
      <c r="AH38" s="1">
        <v>13.141020528166987</v>
      </c>
      <c r="AI38" s="1"/>
      <c r="AJ38" s="1">
        <v>13.036092938852555</v>
      </c>
      <c r="AK38" s="1"/>
      <c r="AL38" s="1">
        <v>13.847107845718236</v>
      </c>
      <c r="AM38" s="1"/>
      <c r="AN38" s="1">
        <v>12.977486969976018</v>
      </c>
      <c r="AO38" s="1"/>
      <c r="AP38" s="1">
        <v>13.451352710706754</v>
      </c>
      <c r="AQ38" s="1"/>
      <c r="AR38" s="1">
        <v>13.450516052975711</v>
      </c>
      <c r="AS38" s="1"/>
      <c r="AT38" s="1">
        <v>13.425886348085621</v>
      </c>
      <c r="AU38" s="1"/>
      <c r="AV38" s="1">
        <v>12.891856470997624</v>
      </c>
    </row>
    <row r="39" spans="1:59" ht="14" x14ac:dyDescent="0.15">
      <c r="A39" s="19" t="s">
        <v>60</v>
      </c>
      <c r="B39" s="1" t="s">
        <v>87</v>
      </c>
      <c r="C39" s="25"/>
      <c r="D39" s="2"/>
      <c r="F39" s="1">
        <v>8.015163532124193</v>
      </c>
      <c r="G39" s="1"/>
      <c r="H39" s="1">
        <v>8.3805856098547409</v>
      </c>
      <c r="I39" s="1"/>
      <c r="J39" s="1">
        <v>8.5584461876039573</v>
      </c>
      <c r="K39" s="1"/>
      <c r="L39" s="1">
        <v>7.916226509697748</v>
      </c>
      <c r="M39" s="1"/>
      <c r="N39" s="1">
        <v>7.8216383020390268</v>
      </c>
      <c r="O39" s="1"/>
      <c r="P39" s="1">
        <v>7.7961555468362249</v>
      </c>
      <c r="Q39" s="1"/>
      <c r="R39" s="1">
        <v>8.0955215749680853</v>
      </c>
      <c r="S39" s="1"/>
      <c r="T39" s="1">
        <v>7.9779534227276674</v>
      </c>
      <c r="U39" s="1"/>
      <c r="V39" s="1">
        <v>8.4305916701151062</v>
      </c>
      <c r="W39" s="1"/>
      <c r="X39" s="1">
        <v>8.3255298573664351</v>
      </c>
      <c r="Y39" s="1"/>
      <c r="Z39" s="1">
        <v>8.512602796058653</v>
      </c>
      <c r="AA39" s="1"/>
      <c r="AB39" s="1">
        <v>9.3110603964448835</v>
      </c>
      <c r="AC39" s="1"/>
      <c r="AD39" s="1">
        <v>7.7152513517276109</v>
      </c>
      <c r="AE39" s="1"/>
      <c r="AF39" s="1">
        <v>7.8091039352852967</v>
      </c>
      <c r="AG39" s="1"/>
      <c r="AH39" s="1">
        <v>7.624376210048327</v>
      </c>
      <c r="AI39" s="1"/>
      <c r="AJ39" s="1">
        <v>7.7056437663978068</v>
      </c>
      <c r="AK39" s="1"/>
      <c r="AL39" s="1">
        <v>7.9025389685367911</v>
      </c>
      <c r="AM39" s="1"/>
      <c r="AN39" s="1">
        <v>7.6447338600936527</v>
      </c>
      <c r="AO39" s="1"/>
      <c r="AP39" s="1">
        <v>7.9260911549923208</v>
      </c>
      <c r="AQ39" s="1"/>
      <c r="AR39" s="1">
        <v>7.9241079872931106</v>
      </c>
      <c r="AS39" s="1"/>
      <c r="AT39" s="1">
        <v>7.9432702503532182</v>
      </c>
      <c r="AU39" s="1"/>
      <c r="AV39" s="1">
        <v>7.6956204299504938</v>
      </c>
    </row>
    <row r="40" spans="1:59" ht="14" x14ac:dyDescent="0.15">
      <c r="A40" s="19" t="s">
        <v>61</v>
      </c>
      <c r="B40" s="1" t="s">
        <v>85</v>
      </c>
      <c r="C40" s="25"/>
      <c r="D40" s="2"/>
      <c r="E40" s="14" t="s">
        <v>2</v>
      </c>
      <c r="F40" s="15">
        <v>230.0000000000033</v>
      </c>
      <c r="G40" s="15"/>
      <c r="H40" s="15">
        <v>212.50000000000298</v>
      </c>
      <c r="I40" s="15"/>
      <c r="J40" s="15">
        <v>195.00000000000276</v>
      </c>
      <c r="K40" s="15"/>
      <c r="L40" s="15">
        <v>200.0000000000027</v>
      </c>
      <c r="M40" s="15"/>
      <c r="N40" s="15">
        <v>175.00000000000227</v>
      </c>
      <c r="O40" s="15"/>
      <c r="P40" s="15">
        <v>165.00000000000222</v>
      </c>
      <c r="Q40" s="15"/>
      <c r="R40" s="15">
        <v>296.50000000000455</v>
      </c>
      <c r="S40" s="15"/>
      <c r="T40" s="15">
        <v>323.40000000000498</v>
      </c>
      <c r="U40" s="15"/>
      <c r="V40" s="15">
        <v>265.50000000000443</v>
      </c>
      <c r="W40" s="15"/>
      <c r="X40" s="15">
        <v>290.40000000000487</v>
      </c>
      <c r="Y40" s="15"/>
      <c r="Z40" s="15">
        <v>201.30000000000288</v>
      </c>
      <c r="AA40" s="15"/>
      <c r="AB40" s="15">
        <v>220.00000000000324</v>
      </c>
      <c r="AC40" s="15"/>
      <c r="AD40" s="15">
        <v>176.00000000000236</v>
      </c>
      <c r="AE40" s="15"/>
      <c r="AF40" s="15">
        <v>154.00000000000202</v>
      </c>
      <c r="AG40" s="15"/>
      <c r="AH40" s="15">
        <v>162.00000000000216</v>
      </c>
      <c r="AI40" s="15"/>
      <c r="AJ40" s="15">
        <v>142.00000000000188</v>
      </c>
      <c r="AK40" s="15"/>
      <c r="AL40" s="15">
        <v>190.00000000000261</v>
      </c>
      <c r="AM40" s="15"/>
      <c r="AN40" s="15">
        <v>145.00000000000188</v>
      </c>
      <c r="AO40" s="15"/>
      <c r="AP40" s="15">
        <v>150.00000000000193</v>
      </c>
      <c r="AQ40" s="15"/>
      <c r="AR40" s="15">
        <v>150.00000000000193</v>
      </c>
      <c r="AS40" s="15"/>
      <c r="AT40" s="15">
        <v>145.00000000000188</v>
      </c>
      <c r="AU40" s="15"/>
      <c r="AV40" s="15">
        <v>130.00000000000168</v>
      </c>
    </row>
    <row r="41" spans="1:59" s="16" customFormat="1" hidden="1" x14ac:dyDescent="0.15">
      <c r="A41" s="26"/>
      <c r="B41" s="1" t="s">
        <v>85</v>
      </c>
      <c r="C41" s="25"/>
      <c r="D41" s="1"/>
      <c r="E41" s="1" t="s">
        <v>89</v>
      </c>
      <c r="F41" s="1">
        <f>G41</f>
        <v>20.110476820019983</v>
      </c>
      <c r="G41" s="1">
        <f>SUM(G7:G33)</f>
        <v>20.110476820019983</v>
      </c>
      <c r="H41" s="1">
        <f>I41</f>
        <v>20.771354505214276</v>
      </c>
      <c r="I41" s="1">
        <f>SUM(I7:I33)</f>
        <v>20.771354505214276</v>
      </c>
      <c r="J41" s="1">
        <f>K41</f>
        <v>22.107569308440301</v>
      </c>
      <c r="K41" s="1">
        <f>SUM(K7:K33)</f>
        <v>22.107569308440301</v>
      </c>
      <c r="L41" s="1">
        <f>M41</f>
        <v>23.559916458339963</v>
      </c>
      <c r="M41" s="1">
        <f>SUM(M7:M33)</f>
        <v>23.559916458339963</v>
      </c>
      <c r="N41" s="1">
        <f>O41</f>
        <v>24.173732828612906</v>
      </c>
      <c r="O41" s="1">
        <f>SUM(O7:O33)</f>
        <v>24.173732828612906</v>
      </c>
      <c r="P41" s="1">
        <f>Q41</f>
        <v>24.56266211340451</v>
      </c>
      <c r="Q41" s="1">
        <f>SUM(Q7:Q33)</f>
        <v>24.56266211340451</v>
      </c>
      <c r="R41" s="1">
        <f>S41</f>
        <v>23.15084135553364</v>
      </c>
      <c r="S41" s="1">
        <f>SUM(S7:S33)</f>
        <v>23.15084135553364</v>
      </c>
      <c r="T41" s="1">
        <f>U41</f>
        <v>28.409751594745678</v>
      </c>
      <c r="U41" s="1">
        <f>SUM(U7:U33)</f>
        <v>28.409751594745678</v>
      </c>
      <c r="V41" s="1">
        <f>W41</f>
        <v>19.351046772834753</v>
      </c>
      <c r="W41" s="1">
        <f>SUM(W7:W33)</f>
        <v>19.351046772834753</v>
      </c>
      <c r="X41" s="1">
        <f>Y41</f>
        <v>22.213643529809282</v>
      </c>
      <c r="Y41" s="1">
        <f>SUM(Y7:Y33)</f>
        <v>22.213643529809282</v>
      </c>
      <c r="Z41" s="1">
        <f>AA41</f>
        <v>20.528998267346164</v>
      </c>
      <c r="AA41" s="1">
        <f>SUM(AA7:AA33)</f>
        <v>20.528998267346164</v>
      </c>
      <c r="AB41" s="1">
        <f>AC41</f>
        <v>16.853117674578126</v>
      </c>
      <c r="AC41" s="1">
        <f>SUM(AC7:AC33)</f>
        <v>16.853117674578126</v>
      </c>
      <c r="AD41" s="1">
        <f>AE41</f>
        <v>19.606328857108871</v>
      </c>
      <c r="AE41" s="1">
        <f>SUM(AE7:AE33)</f>
        <v>19.606328857108871</v>
      </c>
      <c r="AF41" s="1">
        <f>AG41</f>
        <v>24.484326833881084</v>
      </c>
      <c r="AG41" s="1">
        <f>SUM(AG7:AG33)</f>
        <v>24.484326833881084</v>
      </c>
      <c r="AH41" s="1">
        <f>AI41</f>
        <v>21.000483593003242</v>
      </c>
      <c r="AI41" s="1">
        <f>SUM(AI7:AI33)</f>
        <v>21.000483593003242</v>
      </c>
      <c r="AJ41" s="1">
        <f>AK41</f>
        <v>25.587397113934788</v>
      </c>
      <c r="AK41" s="1">
        <f>SUM(AK7:AK33)</f>
        <v>25.587397113934788</v>
      </c>
      <c r="AL41" s="1">
        <f>AM41</f>
        <v>24.076913877144055</v>
      </c>
      <c r="AM41" s="1">
        <f>SUM(AM7:AM33)</f>
        <v>24.076913877144055</v>
      </c>
      <c r="AN41" s="1">
        <f>AO41</f>
        <v>24.843187613728126</v>
      </c>
      <c r="AO41" s="1">
        <f>SUM(AO7:AO33)</f>
        <v>24.843187613728126</v>
      </c>
      <c r="AP41" s="1">
        <f>AQ41</f>
        <v>26.701982400545401</v>
      </c>
      <c r="AQ41" s="1">
        <f>SUM(AQ7:AQ33)</f>
        <v>26.701982400545401</v>
      </c>
      <c r="AR41" s="1">
        <f>AS41</f>
        <v>26.123396814224805</v>
      </c>
      <c r="AS41" s="1">
        <f>SUM(AS7:AS33)</f>
        <v>26.123396814224805</v>
      </c>
      <c r="AT41" s="1">
        <f>AU41</f>
        <v>26.542837694421443</v>
      </c>
      <c r="AU41" s="1">
        <f>SUM(AU7:AU33)</f>
        <v>26.542837694421443</v>
      </c>
      <c r="AV41" s="1">
        <f>AW41</f>
        <v>26.637982748239395</v>
      </c>
      <c r="AW41" s="9">
        <f>SUM(AW7:AW33)</f>
        <v>26.637982748239395</v>
      </c>
      <c r="AX41" s="5"/>
      <c r="AY41" s="5"/>
      <c r="AZ41" s="5"/>
      <c r="BA41" s="5"/>
      <c r="BB41" s="5"/>
      <c r="BC41" s="5"/>
      <c r="BD41" s="5"/>
      <c r="BE41" s="5"/>
      <c r="BF41" s="5"/>
      <c r="BG41" s="5"/>
    </row>
    <row r="42" spans="1:59" s="16" customFormat="1" ht="14" x14ac:dyDescent="0.15">
      <c r="A42" s="26"/>
      <c r="B42" s="1" t="s">
        <v>85</v>
      </c>
      <c r="C42" s="25"/>
      <c r="D42" s="1"/>
      <c r="E42" s="15" t="s">
        <v>0</v>
      </c>
      <c r="F42" s="15">
        <f>G42</f>
        <v>4.4844706287386904</v>
      </c>
      <c r="G42" s="15">
        <f>G41^0.5</f>
        <v>4.4844706287386904</v>
      </c>
      <c r="H42" s="15">
        <f>I42</f>
        <v>4.5575601482826613</v>
      </c>
      <c r="I42" s="15">
        <f>I41^0.5</f>
        <v>4.5575601482826613</v>
      </c>
      <c r="J42" s="15">
        <f>K42</f>
        <v>4.7018687038708666</v>
      </c>
      <c r="K42" s="15">
        <f>K41^0.5</f>
        <v>4.7018687038708666</v>
      </c>
      <c r="L42" s="15">
        <f>M42</f>
        <v>4.8538558341116769</v>
      </c>
      <c r="M42" s="15">
        <f>M41^0.5</f>
        <v>4.8538558341116769</v>
      </c>
      <c r="N42" s="15">
        <f>O42</f>
        <v>4.9166790447021151</v>
      </c>
      <c r="O42" s="15">
        <f>O41^0.5</f>
        <v>4.9166790447021151</v>
      </c>
      <c r="P42" s="15">
        <f>Q42</f>
        <v>4.9560732554517903</v>
      </c>
      <c r="Q42" s="15">
        <f>Q41^0.5</f>
        <v>4.9560732554517903</v>
      </c>
      <c r="R42" s="15">
        <f>S42</f>
        <v>4.811532121428022</v>
      </c>
      <c r="S42" s="15">
        <f>S41^0.5</f>
        <v>4.811532121428022</v>
      </c>
      <c r="T42" s="15">
        <f>U42</f>
        <v>5.3300798863380727</v>
      </c>
      <c r="U42" s="15">
        <f>U41^0.5</f>
        <v>5.3300798863380727</v>
      </c>
      <c r="V42" s="15">
        <f>W42</f>
        <v>4.3989824701667946</v>
      </c>
      <c r="W42" s="15">
        <f>W41^0.5</f>
        <v>4.3989824701667946</v>
      </c>
      <c r="X42" s="15">
        <f>Y42</f>
        <v>4.7131352123410677</v>
      </c>
      <c r="Y42" s="15">
        <f>Y41^0.5</f>
        <v>4.7131352123410677</v>
      </c>
      <c r="Z42" s="15">
        <f>AA42</f>
        <v>4.5308937603243535</v>
      </c>
      <c r="AA42" s="15">
        <f>AA41^0.5</f>
        <v>4.5308937603243535</v>
      </c>
      <c r="AB42" s="15">
        <f>AC42</f>
        <v>4.1052548854581641</v>
      </c>
      <c r="AC42" s="15">
        <f>AC41^0.5</f>
        <v>4.1052548854581641</v>
      </c>
      <c r="AD42" s="15">
        <f>AE42</f>
        <v>4.4279034380967328</v>
      </c>
      <c r="AE42" s="15">
        <f>AE41^0.5</f>
        <v>4.4279034380967328</v>
      </c>
      <c r="AF42" s="15">
        <f>AG42</f>
        <v>4.9481639861549747</v>
      </c>
      <c r="AG42" s="15">
        <f>AG41^0.5</f>
        <v>4.9481639861549747</v>
      </c>
      <c r="AH42" s="15">
        <f>AI42</f>
        <v>4.5826284589745265</v>
      </c>
      <c r="AI42" s="15">
        <f>AI41^0.5</f>
        <v>4.5826284589745265</v>
      </c>
      <c r="AJ42" s="15">
        <f>AK42</f>
        <v>5.0583986709169917</v>
      </c>
      <c r="AK42" s="15">
        <f>AK41^0.5</f>
        <v>5.0583986709169917</v>
      </c>
      <c r="AL42" s="15">
        <f>AM42</f>
        <v>4.9068231960346864</v>
      </c>
      <c r="AM42" s="15">
        <f>AM41^0.5</f>
        <v>4.9068231960346864</v>
      </c>
      <c r="AN42" s="15">
        <f>AO42</f>
        <v>4.9842940938239311</v>
      </c>
      <c r="AO42" s="15">
        <f>AO41^0.5</f>
        <v>4.9842940938239311</v>
      </c>
      <c r="AP42" s="15">
        <f>AQ42</f>
        <v>5.1673960947991402</v>
      </c>
      <c r="AQ42" s="15">
        <f>AQ41^0.5</f>
        <v>5.1673960947991402</v>
      </c>
      <c r="AR42" s="15">
        <f>AS42</f>
        <v>5.1111052439002664</v>
      </c>
      <c r="AS42" s="15">
        <f>AS41^0.5</f>
        <v>5.1111052439002664</v>
      </c>
      <c r="AT42" s="15">
        <f>AU42</f>
        <v>5.1519741550614793</v>
      </c>
      <c r="AU42" s="15">
        <f>AU41^0.5</f>
        <v>5.1519741550614793</v>
      </c>
      <c r="AV42" s="15">
        <f>AW42</f>
        <v>5.1611997392311215</v>
      </c>
      <c r="AW42" s="5">
        <f>AW41^0.5</f>
        <v>5.1611997392311215</v>
      </c>
      <c r="AX42" s="5"/>
      <c r="AY42" s="5"/>
      <c r="AZ42" s="5"/>
      <c r="BA42" s="5"/>
      <c r="BB42" s="5"/>
      <c r="BC42" s="5"/>
      <c r="BD42" s="5"/>
      <c r="BE42" s="5"/>
      <c r="BF42" s="5"/>
      <c r="BG42" s="5"/>
    </row>
    <row r="43" spans="1:59" ht="14" x14ac:dyDescent="0.15">
      <c r="A43" s="19"/>
      <c r="B43" s="1"/>
      <c r="C43" s="25"/>
      <c r="D43" s="2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</row>
    <row r="44" spans="1:59" ht="14" x14ac:dyDescent="0.15">
      <c r="A44" s="19" t="s">
        <v>62</v>
      </c>
      <c r="B44" s="1" t="s">
        <v>85</v>
      </c>
      <c r="C44" s="25"/>
      <c r="D44" s="2"/>
      <c r="F44" s="1">
        <v>207.41304926793066</v>
      </c>
      <c r="G44" s="1"/>
      <c r="H44" s="1">
        <v>191.63683297967412</v>
      </c>
      <c r="I44" s="1"/>
      <c r="J44" s="1">
        <v>175.8606432414183</v>
      </c>
      <c r="K44" s="1"/>
      <c r="L44" s="1">
        <v>180.37020414251117</v>
      </c>
      <c r="M44" s="1"/>
      <c r="N44" s="1">
        <v>157.83046080751592</v>
      </c>
      <c r="O44" s="1"/>
      <c r="P44" s="1">
        <v>148.81452488383906</v>
      </c>
      <c r="Q44" s="1"/>
      <c r="R44" s="1">
        <v>267.3572952849533</v>
      </c>
      <c r="S44" s="1"/>
      <c r="T44" s="1">
        <v>291.60701386272569</v>
      </c>
      <c r="U44" s="1"/>
      <c r="V44" s="1">
        <v>239.41174659735668</v>
      </c>
      <c r="W44" s="1"/>
      <c r="X44" s="1">
        <v>261.8585260341589</v>
      </c>
      <c r="Y44" s="1"/>
      <c r="Z44" s="1">
        <v>181.53886718807189</v>
      </c>
      <c r="AA44" s="1"/>
      <c r="AB44" s="1">
        <v>198.39245327122313</v>
      </c>
      <c r="AC44" s="1"/>
      <c r="AD44" s="1">
        <v>158.72738682656706</v>
      </c>
      <c r="AE44" s="1"/>
      <c r="AF44" s="1">
        <v>138.89644346091802</v>
      </c>
      <c r="AG44" s="1"/>
      <c r="AH44" s="1">
        <v>146.10621570551319</v>
      </c>
      <c r="AI44" s="1"/>
      <c r="AJ44" s="1">
        <v>128.07765286276742</v>
      </c>
      <c r="AK44" s="1"/>
      <c r="AL44" s="1">
        <v>171.35465819345012</v>
      </c>
      <c r="AM44" s="1"/>
      <c r="AN44" s="1">
        <v>130.78196216664961</v>
      </c>
      <c r="AO44" s="1"/>
      <c r="AP44" s="1">
        <v>135.29177748761876</v>
      </c>
      <c r="AQ44" s="1"/>
      <c r="AR44" s="1">
        <v>135.29129131621784</v>
      </c>
      <c r="AS44" s="1"/>
      <c r="AT44" s="1">
        <v>130.78340268259865</v>
      </c>
      <c r="AU44" s="1"/>
      <c r="AV44" s="1">
        <v>117.25867112445285</v>
      </c>
    </row>
    <row r="45" spans="1:59" ht="14" x14ac:dyDescent="0.15">
      <c r="A45" s="19" t="s">
        <v>63</v>
      </c>
      <c r="B45" s="1" t="s">
        <v>85</v>
      </c>
      <c r="C45" s="25"/>
      <c r="D45" s="2"/>
      <c r="F45" s="1">
        <v>20.863949877458996</v>
      </c>
      <c r="G45" s="1"/>
      <c r="H45" s="1">
        <v>21.584944389025548</v>
      </c>
      <c r="I45" s="1"/>
      <c r="J45" s="1">
        <v>21.574852641575628</v>
      </c>
      <c r="K45" s="1"/>
      <c r="L45" s="1">
        <v>18.671453351612058</v>
      </c>
      <c r="M45" s="1"/>
      <c r="N45" s="1">
        <v>18.014886888160184</v>
      </c>
      <c r="O45" s="1"/>
      <c r="P45" s="1">
        <v>17.811511995536748</v>
      </c>
      <c r="Q45" s="1"/>
      <c r="R45" s="1">
        <v>25.407508305521098</v>
      </c>
      <c r="S45" s="1"/>
      <c r="T45" s="1">
        <v>26.186154724828519</v>
      </c>
      <c r="U45" s="1"/>
      <c r="V45" s="1">
        <v>25.212206209609477</v>
      </c>
      <c r="W45" s="1"/>
      <c r="X45" s="1">
        <v>25.943283067801502</v>
      </c>
      <c r="Y45" s="1"/>
      <c r="Z45" s="1">
        <v>22.011575052525011</v>
      </c>
      <c r="AA45" s="1"/>
      <c r="AB45" s="1">
        <v>27.159221347933986</v>
      </c>
      <c r="AC45" s="1"/>
      <c r="AD45" s="1">
        <v>19.022001585500686</v>
      </c>
      <c r="AE45" s="1"/>
      <c r="AF45" s="1">
        <v>17.912120076727529</v>
      </c>
      <c r="AG45" s="1"/>
      <c r="AH45" s="1">
        <v>18.181142344582245</v>
      </c>
      <c r="AI45" s="1"/>
      <c r="AJ45" s="1">
        <v>17.286886885911333</v>
      </c>
      <c r="AK45" s="1"/>
      <c r="AL45" s="1">
        <v>18.396018186713782</v>
      </c>
      <c r="AM45" s="1"/>
      <c r="AN45" s="1">
        <v>17.22570369358678</v>
      </c>
      <c r="AO45" s="1"/>
      <c r="AP45" s="1">
        <v>17.806186665150697</v>
      </c>
      <c r="AQ45" s="1"/>
      <c r="AR45" s="1">
        <v>17.945066595493209</v>
      </c>
      <c r="AS45" s="1"/>
      <c r="AT45" s="1">
        <v>17.942465174883505</v>
      </c>
      <c r="AU45" s="1"/>
      <c r="AV45" s="1">
        <v>17.079477086038928</v>
      </c>
    </row>
    <row r="46" spans="1:59" ht="14" x14ac:dyDescent="0.15">
      <c r="A46" s="19" t="s">
        <v>64</v>
      </c>
      <c r="B46" s="1" t="s">
        <v>85</v>
      </c>
      <c r="C46" s="25"/>
      <c r="D46" s="2"/>
      <c r="F46" s="1">
        <v>21.876811672992886</v>
      </c>
      <c r="G46" s="1"/>
      <c r="H46" s="1">
        <v>21.397937066622077</v>
      </c>
      <c r="I46" s="1"/>
      <c r="J46" s="1">
        <v>20.925424458192253</v>
      </c>
      <c r="K46" s="1"/>
      <c r="L46" s="1">
        <v>21.558393665661832</v>
      </c>
      <c r="M46" s="1"/>
      <c r="N46" s="1">
        <v>20.325191650594419</v>
      </c>
      <c r="O46" s="1"/>
      <c r="P46" s="1">
        <v>19.822663859552211</v>
      </c>
      <c r="Q46" s="1"/>
      <c r="R46" s="1">
        <v>22.408349631119734</v>
      </c>
      <c r="S46" s="1"/>
      <c r="T46" s="1">
        <v>23.005562074971614</v>
      </c>
      <c r="U46" s="1"/>
      <c r="V46" s="1">
        <v>21.773704250026128</v>
      </c>
      <c r="W46" s="1"/>
      <c r="X46" s="1">
        <v>22.329848193608793</v>
      </c>
      <c r="Y46" s="1"/>
      <c r="Z46" s="1">
        <v>20.80693652782249</v>
      </c>
      <c r="AA46" s="1"/>
      <c r="AB46" s="1">
        <v>20.257621947195581</v>
      </c>
      <c r="AC46" s="1"/>
      <c r="AD46" s="1">
        <v>19.256985251879307</v>
      </c>
      <c r="AE46" s="1"/>
      <c r="AF46" s="1">
        <v>19.13763355935578</v>
      </c>
      <c r="AG46" s="1"/>
      <c r="AH46" s="1">
        <v>18.826418485849914</v>
      </c>
      <c r="AI46" s="1"/>
      <c r="AJ46" s="1">
        <v>18.614277406093461</v>
      </c>
      <c r="AK46" s="1"/>
      <c r="AL46" s="1">
        <v>21.14931286701772</v>
      </c>
      <c r="AM46" s="1"/>
      <c r="AN46" s="1">
        <v>18.652059788829039</v>
      </c>
      <c r="AO46" s="1"/>
      <c r="AP46" s="1">
        <v>19.345993918818426</v>
      </c>
      <c r="AQ46" s="1"/>
      <c r="AR46" s="1">
        <v>19.229495938291109</v>
      </c>
      <c r="AS46" s="1"/>
      <c r="AT46" s="1">
        <v>18.9972409300156</v>
      </c>
      <c r="AU46" s="1"/>
      <c r="AV46" s="1">
        <v>18.045119621853608</v>
      </c>
    </row>
    <row r="47" spans="1:59" ht="14" x14ac:dyDescent="0.15">
      <c r="A47" s="19" t="s">
        <v>65</v>
      </c>
      <c r="B47" s="1" t="s">
        <v>85</v>
      </c>
      <c r="C47" s="1"/>
      <c r="D47" s="2"/>
      <c r="F47" s="1">
        <v>9.5000000000004015</v>
      </c>
      <c r="G47" s="1"/>
      <c r="H47" s="1">
        <v>7.5000000000004254</v>
      </c>
      <c r="I47" s="1"/>
      <c r="J47" s="1">
        <v>6.5000000000004485</v>
      </c>
      <c r="K47" s="1"/>
      <c r="L47" s="1">
        <v>10.000000000000464</v>
      </c>
      <c r="M47" s="1"/>
      <c r="N47" s="1">
        <v>22.457895249617252</v>
      </c>
      <c r="O47" s="1"/>
      <c r="P47" s="1">
        <v>27.024862642951696</v>
      </c>
      <c r="Q47" s="1"/>
      <c r="R47" s="1">
        <v>14.900000000000254</v>
      </c>
      <c r="S47" s="1"/>
      <c r="T47" s="1">
        <v>14.900000000000212</v>
      </c>
      <c r="U47" s="1"/>
      <c r="V47" s="1">
        <v>12.400000000000292</v>
      </c>
      <c r="W47" s="1"/>
      <c r="X47" s="1">
        <v>12.400000000000253</v>
      </c>
      <c r="Y47" s="1"/>
      <c r="Z47" s="1">
        <v>10.000000000000426</v>
      </c>
      <c r="AA47" s="1"/>
      <c r="AB47" s="1">
        <v>10.000000000000353</v>
      </c>
      <c r="AC47" s="1"/>
      <c r="AD47" s="1">
        <v>39.000000000000426</v>
      </c>
      <c r="AE47" s="1"/>
      <c r="AF47" s="1">
        <v>34.200000000000472</v>
      </c>
      <c r="AG47" s="1"/>
      <c r="AH47" s="1">
        <v>42.900000000000432</v>
      </c>
      <c r="AI47" s="1"/>
      <c r="AJ47" s="1">
        <v>39.879248821645433</v>
      </c>
      <c r="AK47" s="1"/>
      <c r="AL47" s="1">
        <v>13.38505692266693</v>
      </c>
      <c r="AM47" s="1"/>
      <c r="AN47" s="1">
        <v>40.7711950666638</v>
      </c>
      <c r="AO47" s="1"/>
      <c r="AP47" s="1">
        <v>28.397737074205921</v>
      </c>
      <c r="AQ47" s="1"/>
      <c r="AR47" s="1">
        <v>30.00000000000049</v>
      </c>
      <c r="AS47" s="1"/>
      <c r="AT47" s="1">
        <v>32.000000000000483</v>
      </c>
      <c r="AU47" s="1"/>
      <c r="AV47" s="1">
        <v>44.367376569800733</v>
      </c>
    </row>
    <row r="48" spans="1:59" ht="14" x14ac:dyDescent="0.15">
      <c r="A48" s="19" t="s">
        <v>66</v>
      </c>
      <c r="B48" s="1" t="s">
        <v>85</v>
      </c>
      <c r="C48" s="1"/>
      <c r="D48" s="2"/>
      <c r="F48" s="1">
        <v>7.4809961619606797</v>
      </c>
      <c r="G48" s="1"/>
      <c r="H48" s="1">
        <v>6.5681032324028212</v>
      </c>
      <c r="I48" s="1"/>
      <c r="J48" s="1">
        <v>5.8557073358347589</v>
      </c>
      <c r="K48" s="1"/>
      <c r="L48" s="1">
        <v>6.8267241608032885</v>
      </c>
      <c r="M48" s="1"/>
      <c r="N48" s="1">
        <v>6.4225503022828612</v>
      </c>
      <c r="O48" s="1"/>
      <c r="P48" s="1">
        <v>6.8401583354078248</v>
      </c>
      <c r="Q48" s="1"/>
      <c r="R48" s="1">
        <v>10.409349413645494</v>
      </c>
      <c r="S48" s="1"/>
      <c r="T48" s="1">
        <v>10.572031445194963</v>
      </c>
      <c r="U48" s="1"/>
      <c r="V48" s="1">
        <v>8.8260588711326058</v>
      </c>
      <c r="W48" s="1"/>
      <c r="X48" s="1">
        <v>8.9769060472154791</v>
      </c>
      <c r="Y48" s="1"/>
      <c r="Z48" s="1">
        <v>7.2736234857096012</v>
      </c>
      <c r="AA48" s="1"/>
      <c r="AB48" s="1">
        <v>7.3113646478284666</v>
      </c>
      <c r="AC48" s="1"/>
      <c r="AD48" s="1">
        <v>6.0434095415618678</v>
      </c>
      <c r="AE48" s="1"/>
      <c r="AF48" s="1">
        <v>5.4391951221753212</v>
      </c>
      <c r="AG48" s="1"/>
      <c r="AH48" s="1">
        <v>5.5493868180368491</v>
      </c>
      <c r="AI48" s="1"/>
      <c r="AJ48" s="1">
        <v>5.046549566665548</v>
      </c>
      <c r="AK48" s="1"/>
      <c r="AL48" s="1">
        <v>6.7516327681267825</v>
      </c>
      <c r="AM48" s="1"/>
      <c r="AN48" s="1">
        <v>6.0624408765249864</v>
      </c>
      <c r="AO48" s="1"/>
      <c r="AP48" s="1">
        <v>6.1382206042787395</v>
      </c>
      <c r="AQ48" s="1"/>
      <c r="AR48" s="1">
        <v>6.1291191647460952</v>
      </c>
      <c r="AS48" s="1"/>
      <c r="AT48" s="1">
        <v>5.6894082563035724</v>
      </c>
      <c r="AU48" s="1"/>
      <c r="AV48" s="1">
        <v>5.9503257450523472</v>
      </c>
    </row>
    <row r="49" spans="1:48" ht="14" x14ac:dyDescent="0.15">
      <c r="A49" s="19" t="s">
        <v>67</v>
      </c>
      <c r="B49" s="1" t="s">
        <v>85</v>
      </c>
      <c r="C49" s="1"/>
      <c r="D49" s="2"/>
      <c r="F49" s="1">
        <v>4.9999999999996341</v>
      </c>
      <c r="G49" s="1"/>
      <c r="H49" s="1">
        <v>4.1999999999996493</v>
      </c>
      <c r="I49" s="1"/>
      <c r="J49" s="1">
        <v>3.5999999999996635</v>
      </c>
      <c r="K49" s="1"/>
      <c r="L49" s="1">
        <v>4.4999999999996545</v>
      </c>
      <c r="M49" s="1"/>
      <c r="N49" s="1">
        <v>4.299999999999681</v>
      </c>
      <c r="O49" s="1"/>
      <c r="P49" s="1">
        <v>4.7999999999996925</v>
      </c>
      <c r="Q49" s="1"/>
      <c r="R49" s="1">
        <v>7.5999999999995893</v>
      </c>
      <c r="S49" s="1"/>
      <c r="T49" s="1">
        <v>7.5999999999995689</v>
      </c>
      <c r="U49" s="1"/>
      <c r="V49" s="1">
        <v>6.1999999999996103</v>
      </c>
      <c r="W49" s="1"/>
      <c r="X49" s="1">
        <v>6.1999999999995907</v>
      </c>
      <c r="Y49" s="1"/>
      <c r="Z49" s="1">
        <v>4.9999999999996607</v>
      </c>
      <c r="AA49" s="1"/>
      <c r="AB49" s="1">
        <v>4.9999999999996572</v>
      </c>
      <c r="AC49" s="1"/>
      <c r="AD49" s="1">
        <v>3.9999999999996918</v>
      </c>
      <c r="AE49" s="1"/>
      <c r="AF49" s="1">
        <v>3.499999999999706</v>
      </c>
      <c r="AG49" s="1"/>
      <c r="AH49" s="1">
        <v>3.5999999999997048</v>
      </c>
      <c r="AI49" s="1"/>
      <c r="AJ49" s="1">
        <v>3.1999999999997186</v>
      </c>
      <c r="AK49" s="1"/>
      <c r="AL49" s="1">
        <v>4.4999999999996634</v>
      </c>
      <c r="AM49" s="1"/>
      <c r="AN49" s="1">
        <v>4.199999999999716</v>
      </c>
      <c r="AO49" s="1"/>
      <c r="AP49" s="1">
        <v>4.1999999999997062</v>
      </c>
      <c r="AQ49" s="1"/>
      <c r="AR49" s="1">
        <v>4.1999999999997071</v>
      </c>
      <c r="AS49" s="1"/>
      <c r="AT49" s="1">
        <v>3.7999999999997121</v>
      </c>
      <c r="AU49" s="1"/>
      <c r="AV49" s="1">
        <v>4.1999999999997311</v>
      </c>
    </row>
    <row r="50" spans="1:48" ht="14" x14ac:dyDescent="0.15">
      <c r="A50" s="19" t="s">
        <v>68</v>
      </c>
      <c r="B50" s="1" t="s">
        <v>85</v>
      </c>
      <c r="C50" s="1"/>
      <c r="D50" s="2"/>
      <c r="F50" s="1">
        <v>0.40719885030386882</v>
      </c>
      <c r="G50" s="1"/>
      <c r="H50" s="1">
        <v>0.36443876933123942</v>
      </c>
      <c r="I50" s="1"/>
      <c r="J50" s="1">
        <v>0.32172145818606646</v>
      </c>
      <c r="K50" s="1"/>
      <c r="L50" s="1">
        <v>0.33727407947125587</v>
      </c>
      <c r="M50" s="1"/>
      <c r="N50" s="1">
        <v>0.2724968435699574</v>
      </c>
      <c r="O50" s="1"/>
      <c r="P50" s="1">
        <v>0.24652378446854081</v>
      </c>
      <c r="Q50" s="1"/>
      <c r="R50" s="1">
        <v>0.56102706819024828</v>
      </c>
      <c r="S50" s="1"/>
      <c r="T50" s="1">
        <v>0.625821730202338</v>
      </c>
      <c r="U50" s="1"/>
      <c r="V50" s="1">
        <v>0.48671692304087311</v>
      </c>
      <c r="W50" s="1"/>
      <c r="X50" s="1">
        <v>0.54671655096535798</v>
      </c>
      <c r="Y50" s="1"/>
      <c r="Z50" s="1">
        <v>0.33515956852018869</v>
      </c>
      <c r="AA50" s="1"/>
      <c r="AB50" s="1">
        <v>0.37371880381902312</v>
      </c>
      <c r="AC50" s="1"/>
      <c r="AD50" s="1">
        <v>0.26757507976397121</v>
      </c>
      <c r="AE50" s="1"/>
      <c r="AF50" s="1">
        <v>0.21706434369998953</v>
      </c>
      <c r="AG50" s="1"/>
      <c r="AH50" s="1">
        <v>0.23304790786257493</v>
      </c>
      <c r="AI50" s="1"/>
      <c r="AJ50" s="1">
        <v>0.18643231896306109</v>
      </c>
      <c r="AK50" s="1"/>
      <c r="AL50" s="1">
        <v>0.31192923681665996</v>
      </c>
      <c r="AM50" s="1"/>
      <c r="AN50" s="1">
        <v>0.1934647328192656</v>
      </c>
      <c r="AO50" s="1"/>
      <c r="AP50" s="1">
        <v>0.20942720321808908</v>
      </c>
      <c r="AQ50" s="1"/>
      <c r="AR50" s="1">
        <v>0.20864402180678268</v>
      </c>
      <c r="AS50" s="1"/>
      <c r="AT50" s="1">
        <v>0.19578528337376569</v>
      </c>
      <c r="AU50" s="1"/>
      <c r="AV50" s="1">
        <v>0.15549238342950963</v>
      </c>
    </row>
    <row r="51" spans="1:48" ht="14" x14ac:dyDescent="0.15">
      <c r="A51" s="19" t="s">
        <v>69</v>
      </c>
      <c r="B51" s="1" t="s">
        <v>85</v>
      </c>
      <c r="C51" s="1"/>
      <c r="D51" s="2"/>
      <c r="F51" s="1">
        <v>1.8595640804143136</v>
      </c>
      <c r="G51" s="1"/>
      <c r="H51" s="1">
        <v>1.8600670690696517</v>
      </c>
      <c r="I51" s="1"/>
      <c r="J51" s="1">
        <v>1.8606382908698691</v>
      </c>
      <c r="K51" s="1"/>
      <c r="L51" s="1">
        <v>1.8658158218735159</v>
      </c>
      <c r="M51" s="1"/>
      <c r="N51" s="1">
        <v>1.860645266679958</v>
      </c>
      <c r="O51" s="1"/>
      <c r="P51" s="1">
        <v>1.8584778696461619</v>
      </c>
      <c r="Q51" s="1"/>
      <c r="R51" s="1">
        <v>1.8438367883708309</v>
      </c>
      <c r="S51" s="1"/>
      <c r="T51" s="1">
        <v>1.8415740524106752</v>
      </c>
      <c r="U51" s="1"/>
      <c r="V51" s="1">
        <v>1.8470191826250606</v>
      </c>
      <c r="W51" s="1"/>
      <c r="X51" s="1">
        <v>1.8449604364027752</v>
      </c>
      <c r="Y51" s="1"/>
      <c r="Z51" s="1">
        <v>1.8573374642646345</v>
      </c>
      <c r="AA51" s="1"/>
      <c r="AB51" s="1">
        <v>1.8454203582885755</v>
      </c>
      <c r="AC51" s="1"/>
      <c r="AD51" s="1">
        <v>1.8488664056569926</v>
      </c>
      <c r="AE51" s="1"/>
      <c r="AF51" s="1">
        <v>1.8546753396503783</v>
      </c>
      <c r="AG51" s="1"/>
      <c r="AH51" s="1">
        <v>1.8487597067889787</v>
      </c>
      <c r="AI51" s="1"/>
      <c r="AJ51" s="1">
        <v>1.8529290101159819</v>
      </c>
      <c r="AK51" s="1"/>
      <c r="AL51" s="1">
        <v>1.8646506543641541</v>
      </c>
      <c r="AM51" s="1"/>
      <c r="AN51" s="1">
        <v>1.8523675493815093</v>
      </c>
      <c r="AO51" s="1"/>
      <c r="AP51" s="1">
        <v>1.8581989360495945</v>
      </c>
      <c r="AQ51" s="1"/>
      <c r="AR51" s="1">
        <v>1.8569494820797536</v>
      </c>
      <c r="AS51" s="1"/>
      <c r="AT51" s="1">
        <v>1.8560696560207621</v>
      </c>
      <c r="AU51" s="1"/>
      <c r="AV51" s="1">
        <v>1.8506914529277583</v>
      </c>
    </row>
    <row r="52" spans="1:48" ht="14" x14ac:dyDescent="0.15">
      <c r="A52" s="19" t="s">
        <v>70</v>
      </c>
      <c r="B52" s="1" t="s">
        <v>85</v>
      </c>
      <c r="C52" s="1"/>
      <c r="D52" s="2"/>
      <c r="F52" s="1">
        <v>3.7171933107958406</v>
      </c>
      <c r="G52" s="1"/>
      <c r="H52" s="1">
        <v>3.6610459475028119</v>
      </c>
      <c r="I52" s="1"/>
      <c r="J52" s="1">
        <v>3.9537707066972509</v>
      </c>
      <c r="K52" s="1"/>
      <c r="L52" s="1">
        <v>3.4995214517049145</v>
      </c>
      <c r="M52" s="1"/>
      <c r="N52" s="1">
        <v>3.386615353517489</v>
      </c>
      <c r="O52" s="1"/>
      <c r="P52" s="1">
        <v>3.280791149126415</v>
      </c>
      <c r="Q52" s="1"/>
      <c r="R52" s="1">
        <v>3.5418071213239388</v>
      </c>
      <c r="S52" s="1"/>
      <c r="T52" s="1">
        <v>3.5260040359516625</v>
      </c>
      <c r="U52" s="1"/>
      <c r="V52" s="1">
        <v>3.5095141180386036</v>
      </c>
      <c r="W52" s="1"/>
      <c r="X52" s="1">
        <v>3.4539058006628069</v>
      </c>
      <c r="Y52" s="1"/>
      <c r="Z52" s="1">
        <v>3.6191592902259635</v>
      </c>
      <c r="AA52" s="1"/>
      <c r="AB52" s="1">
        <v>3.4694260498478635</v>
      </c>
      <c r="AC52" s="1"/>
      <c r="AD52" s="1">
        <v>3.1755647130338511</v>
      </c>
      <c r="AE52" s="1"/>
      <c r="AF52" s="1">
        <v>3.3246219764319753</v>
      </c>
      <c r="AG52" s="1"/>
      <c r="AH52" s="1">
        <v>3.2598898850299083</v>
      </c>
      <c r="AI52" s="1"/>
      <c r="AJ52" s="1">
        <v>3.4049606776499206</v>
      </c>
      <c r="AK52" s="1"/>
      <c r="AL52" s="1">
        <v>3.4532378552598306</v>
      </c>
      <c r="AM52" s="1"/>
      <c r="AN52" s="1">
        <v>3.2507609328444365</v>
      </c>
      <c r="AO52" s="1"/>
      <c r="AP52" s="1">
        <v>3.3003391609378592</v>
      </c>
      <c r="AQ52" s="1"/>
      <c r="AR52" s="1">
        <v>3.2881254683782655</v>
      </c>
      <c r="AS52" s="1"/>
      <c r="AT52" s="1">
        <v>3.2869498548904619</v>
      </c>
      <c r="AU52" s="1"/>
      <c r="AV52" s="1">
        <v>3.231779569748944</v>
      </c>
    </row>
    <row r="53" spans="1:48" ht="14" x14ac:dyDescent="0.15">
      <c r="A53" s="19" t="s">
        <v>7</v>
      </c>
      <c r="B53" s="1" t="s">
        <v>85</v>
      </c>
      <c r="C53" s="1"/>
      <c r="D53" s="2"/>
      <c r="F53" s="1">
        <v>1894.624767225097</v>
      </c>
      <c r="G53" s="1"/>
      <c r="H53" s="1">
        <v>1752.2476150801215</v>
      </c>
      <c r="I53" s="1"/>
      <c r="J53" s="1">
        <v>1609.895865162372</v>
      </c>
      <c r="K53" s="1"/>
      <c r="L53" s="1">
        <v>1652.5560740535982</v>
      </c>
      <c r="M53" s="1"/>
      <c r="N53" s="1">
        <v>1446.9677105551755</v>
      </c>
      <c r="O53" s="1"/>
      <c r="P53" s="1">
        <v>1364.6954437332156</v>
      </c>
      <c r="Q53" s="1"/>
      <c r="R53" s="1">
        <v>2430.5144696544567</v>
      </c>
      <c r="S53" s="1"/>
      <c r="T53" s="1">
        <v>2648.8139462146237</v>
      </c>
      <c r="U53" s="1"/>
      <c r="V53" s="1">
        <v>2179.1565646897438</v>
      </c>
      <c r="W53" s="1"/>
      <c r="X53" s="1">
        <v>2381.2389085614113</v>
      </c>
      <c r="Y53" s="1"/>
      <c r="Z53" s="1">
        <v>1659.9902012226823</v>
      </c>
      <c r="AA53" s="1"/>
      <c r="AB53" s="1">
        <v>1807.8938852851079</v>
      </c>
      <c r="AC53" s="1"/>
      <c r="AD53" s="1">
        <v>1450.729146075415</v>
      </c>
      <c r="AE53" s="1"/>
      <c r="AF53" s="1">
        <v>1273.6679026370309</v>
      </c>
      <c r="AG53" s="1"/>
      <c r="AH53" s="1">
        <v>1336.6378974864679</v>
      </c>
      <c r="AI53" s="1"/>
      <c r="AJ53" s="1">
        <v>1175.2593180829042</v>
      </c>
      <c r="AK53" s="1"/>
      <c r="AL53" s="1">
        <v>1570.6569229975407</v>
      </c>
      <c r="AM53" s="1"/>
      <c r="AN53" s="1">
        <v>1199.4899069949479</v>
      </c>
      <c r="AO53" s="1"/>
      <c r="AP53" s="1">
        <v>1242.3935370298138</v>
      </c>
      <c r="AQ53" s="1"/>
      <c r="AR53" s="1">
        <v>1241.928383126889</v>
      </c>
      <c r="AS53" s="1"/>
      <c r="AT53" s="1">
        <v>1200.8681485259358</v>
      </c>
      <c r="AU53" s="1"/>
      <c r="AV53" s="1">
        <v>1076.6678564753456</v>
      </c>
    </row>
    <row r="54" spans="1:48" ht="14" x14ac:dyDescent="0.15">
      <c r="A54" s="19" t="s">
        <v>71</v>
      </c>
      <c r="B54" s="1" t="s">
        <v>85</v>
      </c>
      <c r="C54" s="1"/>
      <c r="D54" s="2"/>
      <c r="F54" s="1">
        <v>1496.6149869780172</v>
      </c>
      <c r="G54" s="1"/>
      <c r="H54" s="1">
        <v>1679.4175713215695</v>
      </c>
      <c r="I54" s="1"/>
      <c r="J54" s="1">
        <v>1863.7481140511215</v>
      </c>
      <c r="K54" s="1"/>
      <c r="L54" s="1">
        <v>1930.678435904407</v>
      </c>
      <c r="M54" s="1"/>
      <c r="N54" s="1">
        <v>2059.9489639902745</v>
      </c>
      <c r="O54" s="1"/>
      <c r="P54" s="1">
        <v>2109.4363306989958</v>
      </c>
      <c r="Q54" s="1"/>
      <c r="R54" s="1">
        <v>492.58218236593103</v>
      </c>
      <c r="S54" s="1"/>
      <c r="T54" s="1">
        <v>178.23224614134125</v>
      </c>
      <c r="U54" s="1"/>
      <c r="V54" s="1">
        <v>867.71536074858227</v>
      </c>
      <c r="W54" s="1"/>
      <c r="X54" s="1">
        <v>577.53787122472181</v>
      </c>
      <c r="Y54" s="1"/>
      <c r="Z54" s="1">
        <v>1728.0779859309682</v>
      </c>
      <c r="AA54" s="1"/>
      <c r="AB54" s="1">
        <v>1277.9141236111368</v>
      </c>
      <c r="AC54" s="1"/>
      <c r="AD54" s="1">
        <v>1786.3803541283585</v>
      </c>
      <c r="AE54" s="1"/>
      <c r="AF54" s="1">
        <v>2132.1100716964038</v>
      </c>
      <c r="AG54" s="1"/>
      <c r="AH54" s="1">
        <v>1921.2222726180898</v>
      </c>
      <c r="AI54" s="1"/>
      <c r="AJ54" s="1">
        <v>2210.6309506001903</v>
      </c>
      <c r="AK54" s="1"/>
      <c r="AL54" s="1">
        <v>2002.6089277140386</v>
      </c>
      <c r="AM54" s="1"/>
      <c r="AN54" s="1">
        <v>2168.651352803764</v>
      </c>
      <c r="AO54" s="1"/>
      <c r="AP54" s="1">
        <v>2250.223594613663</v>
      </c>
      <c r="AQ54" s="1"/>
      <c r="AR54" s="1">
        <v>2222.2443233296867</v>
      </c>
      <c r="AS54" s="1"/>
      <c r="AT54" s="1">
        <v>2251.5533631875992</v>
      </c>
      <c r="AU54" s="1"/>
      <c r="AV54" s="1">
        <v>2278.1516709384091</v>
      </c>
    </row>
    <row r="55" spans="1:48" ht="14" x14ac:dyDescent="0.15">
      <c r="A55" s="19" t="s">
        <v>72</v>
      </c>
      <c r="B55" s="1" t="s">
        <v>85</v>
      </c>
      <c r="C55" s="1"/>
      <c r="D55" s="2"/>
      <c r="F55" s="1">
        <v>13.200000000000177</v>
      </c>
      <c r="G55" s="1"/>
      <c r="H55" s="1">
        <v>11.800000000000164</v>
      </c>
      <c r="I55" s="1"/>
      <c r="J55" s="1">
        <v>11.800000000000153</v>
      </c>
      <c r="K55" s="1"/>
      <c r="L55" s="1">
        <v>10.100000000000147</v>
      </c>
      <c r="M55" s="1"/>
      <c r="N55" s="1">
        <v>8.2000000000001254</v>
      </c>
      <c r="O55" s="1"/>
      <c r="P55" s="1">
        <v>7.2000000000001227</v>
      </c>
      <c r="Q55" s="1"/>
      <c r="R55" s="1">
        <v>17.500000000000242</v>
      </c>
      <c r="S55" s="1"/>
      <c r="T55" s="1">
        <v>19.300000000000264</v>
      </c>
      <c r="U55" s="1"/>
      <c r="V55" s="1">
        <v>15.200000000000198</v>
      </c>
      <c r="W55" s="1"/>
      <c r="X55" s="1">
        <v>16.70000000000022</v>
      </c>
      <c r="Y55" s="1"/>
      <c r="Z55" s="1">
        <v>11.000000000000153</v>
      </c>
      <c r="AA55" s="1"/>
      <c r="AB55" s="1">
        <v>12.10000000000017</v>
      </c>
      <c r="AC55" s="1"/>
      <c r="AD55" s="1">
        <v>7.8803544692708298</v>
      </c>
      <c r="AE55" s="1"/>
      <c r="AF55" s="1">
        <v>6.80000000000011</v>
      </c>
      <c r="AG55" s="1"/>
      <c r="AH55" s="1">
        <v>7.3000000000001188</v>
      </c>
      <c r="AI55" s="1"/>
      <c r="AJ55" s="1">
        <v>6.4000000000001034</v>
      </c>
      <c r="AK55" s="1"/>
      <c r="AL55" s="1">
        <v>9.3000000000001428</v>
      </c>
      <c r="AM55" s="1"/>
      <c r="AN55" s="1">
        <v>6.0000000000001048</v>
      </c>
      <c r="AO55" s="1"/>
      <c r="AP55" s="1">
        <v>6.3000000000001055</v>
      </c>
      <c r="AQ55" s="1"/>
      <c r="AR55" s="1">
        <v>6.3000000000001055</v>
      </c>
      <c r="AS55" s="1"/>
      <c r="AT55" s="1">
        <v>6.0000000000001048</v>
      </c>
      <c r="AU55" s="1"/>
      <c r="AV55" s="1">
        <v>5.0000000000000915</v>
      </c>
    </row>
    <row r="56" spans="1:48" ht="14" x14ac:dyDescent="0.15">
      <c r="A56" s="19" t="s">
        <v>73</v>
      </c>
      <c r="B56" s="1" t="s">
        <v>85</v>
      </c>
      <c r="C56" s="1"/>
      <c r="D56" s="2"/>
      <c r="F56" s="1">
        <v>7.0720582998550992</v>
      </c>
      <c r="G56" s="1"/>
      <c r="H56" s="1">
        <v>6.4447928676154351</v>
      </c>
      <c r="I56" s="1"/>
      <c r="J56" s="1">
        <v>6.617242459619014</v>
      </c>
      <c r="K56" s="1"/>
      <c r="L56" s="1">
        <v>5.0456655564408219</v>
      </c>
      <c r="M56" s="1"/>
      <c r="N56" s="1">
        <v>4.2170250966649814</v>
      </c>
      <c r="O56" s="1"/>
      <c r="P56" s="1">
        <v>3.9259831169994257</v>
      </c>
      <c r="Q56" s="1"/>
      <c r="R56" s="1">
        <v>7.9000000000000403</v>
      </c>
      <c r="S56" s="1"/>
      <c r="T56" s="1">
        <v>8.8000000000000469</v>
      </c>
      <c r="U56" s="1"/>
      <c r="V56" s="1">
        <v>7.1000000000000778</v>
      </c>
      <c r="W56" s="1"/>
      <c r="X56" s="1">
        <v>7.8000000000000824</v>
      </c>
      <c r="Y56" s="1"/>
      <c r="Z56" s="1">
        <v>5.3000000000000256</v>
      </c>
      <c r="AA56" s="1"/>
      <c r="AB56" s="1">
        <v>5.9000000000000306</v>
      </c>
      <c r="AC56" s="1"/>
      <c r="AD56" s="1">
        <v>4.6562289258414715</v>
      </c>
      <c r="AE56" s="1"/>
      <c r="AF56" s="1">
        <v>3.9517608593766598</v>
      </c>
      <c r="AG56" s="1"/>
      <c r="AH56" s="1">
        <v>4.3965427937699229</v>
      </c>
      <c r="AI56" s="1"/>
      <c r="AJ56" s="1">
        <v>3.7789414682841609</v>
      </c>
      <c r="AK56" s="1"/>
      <c r="AL56" s="1">
        <v>4.4504377647674023</v>
      </c>
      <c r="AM56" s="1"/>
      <c r="AN56" s="1">
        <v>3.1000000000000161</v>
      </c>
      <c r="AO56" s="1"/>
      <c r="AP56" s="1">
        <v>3.3000000000000154</v>
      </c>
      <c r="AQ56" s="1"/>
      <c r="AR56" s="1">
        <v>3.3000000000000154</v>
      </c>
      <c r="AS56" s="1"/>
      <c r="AT56" s="1">
        <v>3.1358527936843812</v>
      </c>
      <c r="AU56" s="1"/>
      <c r="AV56" s="1">
        <v>2.9081736896834673</v>
      </c>
    </row>
    <row r="57" spans="1:48" ht="14" x14ac:dyDescent="0.15">
      <c r="A57" s="19" t="s">
        <v>74</v>
      </c>
      <c r="B57" s="1" t="s">
        <v>85</v>
      </c>
      <c r="C57" s="1"/>
      <c r="D57" s="2"/>
      <c r="F57" s="1">
        <v>10.00000000000005</v>
      </c>
      <c r="G57" s="1"/>
      <c r="H57" s="1">
        <v>9.2000000000000455</v>
      </c>
      <c r="I57" s="1"/>
      <c r="J57" s="1">
        <v>9.2000000000000419</v>
      </c>
      <c r="K57" s="1"/>
      <c r="L57" s="1">
        <v>7.7000000000000419</v>
      </c>
      <c r="M57" s="1"/>
      <c r="N57" s="1">
        <v>6.6000000000000361</v>
      </c>
      <c r="O57" s="1"/>
      <c r="P57" s="1">
        <v>6.2000000000000339</v>
      </c>
      <c r="Q57" s="1"/>
      <c r="R57" s="1">
        <v>11.426630798965789</v>
      </c>
      <c r="S57" s="1"/>
      <c r="T57" s="1">
        <v>12.585927314021081</v>
      </c>
      <c r="U57" s="1"/>
      <c r="V57" s="1">
        <v>10.330213823980412</v>
      </c>
      <c r="W57" s="1"/>
      <c r="X57" s="1">
        <v>11.270381125105185</v>
      </c>
      <c r="Y57" s="1"/>
      <c r="Z57" s="1">
        <v>7.9319123447786524</v>
      </c>
      <c r="AA57" s="1"/>
      <c r="AB57" s="1">
        <v>8.6689645532953588</v>
      </c>
      <c r="AC57" s="1"/>
      <c r="AD57" s="1">
        <v>7.0000000000000355</v>
      </c>
      <c r="AE57" s="1"/>
      <c r="AF57" s="1">
        <v>6.1000000000000298</v>
      </c>
      <c r="AG57" s="1"/>
      <c r="AH57" s="1">
        <v>6.6000000000000316</v>
      </c>
      <c r="AI57" s="1"/>
      <c r="AJ57" s="1">
        <v>5.8000000000000274</v>
      </c>
      <c r="AK57" s="1"/>
      <c r="AL57" s="1">
        <v>7.0000000000000391</v>
      </c>
      <c r="AM57" s="1"/>
      <c r="AN57" s="1">
        <v>5.1486853564627353</v>
      </c>
      <c r="AO57" s="1"/>
      <c r="AP57" s="1">
        <v>5.4229930880838042</v>
      </c>
      <c r="AQ57" s="1"/>
      <c r="AR57" s="1">
        <v>5.4177747430812628</v>
      </c>
      <c r="AS57" s="1"/>
      <c r="AT57" s="1">
        <v>5.2000000000000277</v>
      </c>
      <c r="AU57" s="1"/>
      <c r="AV57" s="1">
        <v>4.8000000000000238</v>
      </c>
    </row>
    <row r="58" spans="1:48" ht="14" x14ac:dyDescent="0.15">
      <c r="A58" s="19" t="s">
        <v>75</v>
      </c>
      <c r="B58" s="1" t="s">
        <v>85</v>
      </c>
      <c r="C58" s="1"/>
      <c r="D58" s="2"/>
      <c r="F58" s="1">
        <v>8.8000000000000771</v>
      </c>
      <c r="G58" s="1"/>
      <c r="H58" s="1">
        <v>7.4000000000000679</v>
      </c>
      <c r="I58" s="1"/>
      <c r="J58" s="1">
        <v>7.4000000000000625</v>
      </c>
      <c r="K58" s="1"/>
      <c r="L58" s="1">
        <v>6.5000000000000622</v>
      </c>
      <c r="M58" s="1"/>
      <c r="N58" s="1">
        <v>5.5000000000000497</v>
      </c>
      <c r="O58" s="1"/>
      <c r="P58" s="1">
        <v>5.0000000000000471</v>
      </c>
      <c r="Q58" s="1"/>
      <c r="R58" s="1">
        <v>12.100000000000112</v>
      </c>
      <c r="S58" s="1"/>
      <c r="T58" s="1">
        <v>13.200000000000127</v>
      </c>
      <c r="U58" s="1"/>
      <c r="V58" s="1">
        <v>10.90000000000008</v>
      </c>
      <c r="W58" s="1"/>
      <c r="X58" s="1">
        <v>12.000000000000096</v>
      </c>
      <c r="Y58" s="1"/>
      <c r="Z58" s="1">
        <v>8.3000000000000664</v>
      </c>
      <c r="AA58" s="1"/>
      <c r="AB58" s="1">
        <v>9.100000000000076</v>
      </c>
      <c r="AC58" s="1"/>
      <c r="AD58" s="1">
        <v>5.5000000000000524</v>
      </c>
      <c r="AE58" s="1"/>
      <c r="AF58" s="1">
        <v>4.8000000000000407</v>
      </c>
      <c r="AG58" s="1"/>
      <c r="AH58" s="1">
        <v>5.1000000000000476</v>
      </c>
      <c r="AI58" s="1"/>
      <c r="AJ58" s="1">
        <v>4.5000000000000373</v>
      </c>
      <c r="AK58" s="1"/>
      <c r="AL58" s="1">
        <v>6.5000000000000568</v>
      </c>
      <c r="AM58" s="1"/>
      <c r="AN58" s="1">
        <v>4.5000000000000382</v>
      </c>
      <c r="AO58" s="1"/>
      <c r="AP58" s="1">
        <v>4.7000000000000375</v>
      </c>
      <c r="AQ58" s="1"/>
      <c r="AR58" s="1">
        <v>4.7000000000000384</v>
      </c>
      <c r="AS58" s="1"/>
      <c r="AT58" s="1">
        <v>4.5000000000000373</v>
      </c>
      <c r="AU58" s="1"/>
      <c r="AV58" s="1">
        <v>4.4000000000000314</v>
      </c>
    </row>
    <row r="59" spans="1:48" ht="14" x14ac:dyDescent="0.15">
      <c r="A59" s="19" t="s">
        <v>76</v>
      </c>
      <c r="B59" s="1" t="s">
        <v>85</v>
      </c>
      <c r="C59" s="1"/>
      <c r="D59" s="2"/>
      <c r="F59" s="1">
        <v>2.5523171410132219</v>
      </c>
      <c r="G59" s="1"/>
      <c r="H59" s="1">
        <v>2.314380179849397</v>
      </c>
      <c r="I59" s="1"/>
      <c r="J59" s="1">
        <v>2.0762472280784467</v>
      </c>
      <c r="K59" s="1"/>
      <c r="L59" s="1">
        <v>2.1289446589937175</v>
      </c>
      <c r="M59" s="1"/>
      <c r="N59" s="1">
        <v>1.8059503986008163</v>
      </c>
      <c r="O59" s="1"/>
      <c r="P59" s="1">
        <v>1.6770375612770072</v>
      </c>
      <c r="Q59" s="1"/>
      <c r="R59" s="1">
        <v>3.4961620242718032</v>
      </c>
      <c r="S59" s="1"/>
      <c r="T59" s="1">
        <v>3.8661837172630835</v>
      </c>
      <c r="U59" s="1"/>
      <c r="V59" s="1">
        <v>3.0680919930622546</v>
      </c>
      <c r="W59" s="1"/>
      <c r="X59" s="1">
        <v>3.4105000735020918</v>
      </c>
      <c r="Y59" s="1"/>
      <c r="Z59" s="1">
        <v>2.1708656018125603</v>
      </c>
      <c r="AA59" s="1"/>
      <c r="AB59" s="1">
        <v>2.4578047000079444</v>
      </c>
      <c r="AC59" s="1"/>
      <c r="AD59" s="1">
        <v>1.8532974453403992</v>
      </c>
      <c r="AE59" s="1"/>
      <c r="AF59" s="1">
        <v>1.5393075856583385</v>
      </c>
      <c r="AG59" s="1"/>
      <c r="AH59" s="1">
        <v>1.6644101689307809</v>
      </c>
      <c r="AI59" s="1"/>
      <c r="AJ59" s="1">
        <v>1.4</v>
      </c>
      <c r="AK59" s="1"/>
      <c r="AL59" s="1">
        <v>2.0000000000000053</v>
      </c>
      <c r="AM59" s="1"/>
      <c r="AN59" s="1">
        <v>1.4243118487950668</v>
      </c>
      <c r="AO59" s="1"/>
      <c r="AP59" s="1">
        <v>1.4751311665312861</v>
      </c>
      <c r="AQ59" s="1"/>
      <c r="AR59" s="1">
        <v>1.478720056396442</v>
      </c>
      <c r="AS59" s="1"/>
      <c r="AT59" s="1">
        <v>1.4136780412935106</v>
      </c>
      <c r="AU59" s="1"/>
      <c r="AV59" s="1">
        <v>1.2264186179906789</v>
      </c>
    </row>
    <row r="60" spans="1:48" ht="14" x14ac:dyDescent="0.15">
      <c r="A60" s="19" t="s">
        <v>77</v>
      </c>
      <c r="B60" s="1" t="s">
        <v>85</v>
      </c>
      <c r="C60" s="1"/>
      <c r="D60" s="2"/>
      <c r="F60" s="1">
        <v>14.371453657112937</v>
      </c>
      <c r="G60" s="1"/>
      <c r="H60" s="1">
        <v>13.026903325222413</v>
      </c>
      <c r="I60" s="1"/>
      <c r="J60" s="1">
        <v>11.681103056763842</v>
      </c>
      <c r="K60" s="1"/>
      <c r="L60" s="1">
        <v>11.967782521217051</v>
      </c>
      <c r="M60" s="1"/>
      <c r="N60" s="1">
        <v>10.154876666833605</v>
      </c>
      <c r="O60" s="1"/>
      <c r="P60" s="1">
        <v>9.4315310727154973</v>
      </c>
      <c r="Q60" s="1"/>
      <c r="R60" s="1">
        <v>19.73383368623217</v>
      </c>
      <c r="S60" s="1"/>
      <c r="T60" s="1">
        <v>21.827886491102831</v>
      </c>
      <c r="U60" s="1"/>
      <c r="V60" s="1">
        <v>17.310083803504369</v>
      </c>
      <c r="W60" s="1"/>
      <c r="X60" s="1">
        <v>19.24778993905468</v>
      </c>
      <c r="Y60" s="1"/>
      <c r="Z60" s="1">
        <v>12.222290681469239</v>
      </c>
      <c r="AA60" s="1"/>
      <c r="AB60" s="1">
        <v>13.867497726329328</v>
      </c>
      <c r="AC60" s="1"/>
      <c r="AD60" s="1">
        <v>10.446953992464977</v>
      </c>
      <c r="AE60" s="1"/>
      <c r="AF60" s="1">
        <v>8.661833916231231</v>
      </c>
      <c r="AG60" s="1"/>
      <c r="AH60" s="1">
        <v>9.3806395457892116</v>
      </c>
      <c r="AI60" s="1"/>
      <c r="AJ60" s="1">
        <v>7.7781650893099155</v>
      </c>
      <c r="AK60" s="1"/>
      <c r="AL60" s="1">
        <v>11.226077472402983</v>
      </c>
      <c r="AM60" s="1"/>
      <c r="AN60" s="1">
        <v>8.0173650615785945</v>
      </c>
      <c r="AO60" s="1"/>
      <c r="AP60" s="1">
        <v>8.2920667972219118</v>
      </c>
      <c r="AQ60" s="1"/>
      <c r="AR60" s="1">
        <v>8.3149550608329061</v>
      </c>
      <c r="AS60" s="1"/>
      <c r="AT60" s="1">
        <v>7.9495476031363062</v>
      </c>
      <c r="AU60" s="1"/>
      <c r="AV60" s="1">
        <v>6.9034948716252682</v>
      </c>
    </row>
    <row r="61" spans="1:48" ht="14" x14ac:dyDescent="0.15">
      <c r="A61" s="19" t="s">
        <v>78</v>
      </c>
      <c r="B61" s="1" t="s">
        <v>85</v>
      </c>
      <c r="C61" s="1"/>
      <c r="D61" s="2"/>
      <c r="F61" s="1">
        <v>9.5526890934284783</v>
      </c>
      <c r="G61" s="1"/>
      <c r="H61" s="1">
        <v>8.7766143741455807</v>
      </c>
      <c r="I61" s="1"/>
      <c r="J61" s="1">
        <v>8.0003276544370898</v>
      </c>
      <c r="K61" s="1"/>
      <c r="L61" s="1">
        <v>8.2055301860075751</v>
      </c>
      <c r="M61" s="1"/>
      <c r="N61" s="1">
        <v>7.1151494855014086</v>
      </c>
      <c r="O61" s="1"/>
      <c r="P61" s="1">
        <v>6.6793053419530182</v>
      </c>
      <c r="Q61" s="1"/>
      <c r="R61" s="1">
        <v>12.544699146226392</v>
      </c>
      <c r="S61" s="1"/>
      <c r="T61" s="1">
        <v>13.742264954223854</v>
      </c>
      <c r="U61" s="1"/>
      <c r="V61" s="1">
        <v>11.162818877816767</v>
      </c>
      <c r="W61" s="1"/>
      <c r="X61" s="1">
        <v>12.271235240056837</v>
      </c>
      <c r="Y61" s="1"/>
      <c r="Z61" s="1">
        <v>8.2894076208033312</v>
      </c>
      <c r="AA61" s="1"/>
      <c r="AB61" s="1">
        <v>9.1540553997440455</v>
      </c>
      <c r="AC61" s="1"/>
      <c r="AD61" s="1">
        <v>7.196004239128861</v>
      </c>
      <c r="AE61" s="1"/>
      <c r="AF61" s="1">
        <v>6.2042837328284417</v>
      </c>
      <c r="AG61" s="1"/>
      <c r="AH61" s="1">
        <v>6.5767262060188738</v>
      </c>
      <c r="AI61" s="1"/>
      <c r="AJ61" s="1">
        <v>5.6786156827761438</v>
      </c>
      <c r="AK61" s="1"/>
      <c r="AL61" s="1">
        <v>7.7665721146737514</v>
      </c>
      <c r="AM61" s="1"/>
      <c r="AN61" s="1">
        <v>5.8131336159073514</v>
      </c>
      <c r="AO61" s="1"/>
      <c r="AP61" s="1">
        <v>6.0163046175024055</v>
      </c>
      <c r="AQ61" s="1"/>
      <c r="AR61" s="1">
        <v>6.0201866718007953</v>
      </c>
      <c r="AS61" s="1"/>
      <c r="AT61" s="1">
        <v>5.8016311681670478</v>
      </c>
      <c r="AU61" s="1"/>
      <c r="AV61" s="1">
        <v>5.1544738773643495</v>
      </c>
    </row>
    <row r="62" spans="1:48" ht="14" x14ac:dyDescent="0.15">
      <c r="A62" s="19" t="s">
        <v>79</v>
      </c>
      <c r="B62" s="1" t="s">
        <v>85</v>
      </c>
      <c r="C62" s="1"/>
      <c r="D62" s="2"/>
      <c r="F62" s="1">
        <v>-1.1920077174297932</v>
      </c>
      <c r="G62" s="1"/>
      <c r="H62" s="1">
        <v>-1.4324895400331898</v>
      </c>
      <c r="I62" s="1"/>
      <c r="J62" s="1">
        <v>-1.6746016468464728</v>
      </c>
      <c r="K62" s="1"/>
      <c r="L62" s="1">
        <v>-1.7330321860543718</v>
      </c>
      <c r="M62" s="1"/>
      <c r="N62" s="1">
        <v>-1.9358700225266912</v>
      </c>
      <c r="O62" s="1"/>
      <c r="P62" s="1">
        <v>-2.0146355848838655</v>
      </c>
      <c r="Q62" s="1"/>
      <c r="R62" s="1">
        <v>5.1925257326372848E-2</v>
      </c>
      <c r="S62" s="1"/>
      <c r="T62" s="1">
        <v>0.45717025685159629</v>
      </c>
      <c r="U62" s="1"/>
      <c r="V62" s="1">
        <v>-0.42881884797421854</v>
      </c>
      <c r="W62" s="1"/>
      <c r="X62" s="1">
        <v>-5.4557914771615229E-2</v>
      </c>
      <c r="Y62" s="1"/>
      <c r="Z62" s="1">
        <v>-1.5134884593725437</v>
      </c>
      <c r="AA62" s="1"/>
      <c r="AB62" s="1">
        <v>-0.98462475586405263</v>
      </c>
      <c r="AC62" s="1"/>
      <c r="AD62" s="1">
        <v>-1.641384392550826</v>
      </c>
      <c r="AE62" s="1"/>
      <c r="AF62" s="1">
        <v>-2.0673882478902654</v>
      </c>
      <c r="AG62" s="1"/>
      <c r="AH62" s="1">
        <v>-1.8216062452297153</v>
      </c>
      <c r="AI62" s="1"/>
      <c r="AJ62" s="1">
        <v>-2.1823244826918309</v>
      </c>
      <c r="AK62" s="1"/>
      <c r="AL62" s="1">
        <v>-1.8357438668449781</v>
      </c>
      <c r="AM62" s="1"/>
      <c r="AN62" s="1">
        <v>-2.1297443307320147</v>
      </c>
      <c r="AO62" s="1"/>
      <c r="AP62" s="1">
        <v>-2.2037973444303165</v>
      </c>
      <c r="AQ62" s="1"/>
      <c r="AR62" s="1">
        <v>-2.1739443297171368</v>
      </c>
      <c r="AS62" s="1"/>
      <c r="AT62" s="1">
        <v>-2.2181982046954216</v>
      </c>
      <c r="AU62" s="1"/>
      <c r="AV62" s="1">
        <v>-2.2855238894619498</v>
      </c>
    </row>
    <row r="63" spans="1:48" ht="14" x14ac:dyDescent="0.15">
      <c r="A63" s="19" t="s">
        <v>4</v>
      </c>
      <c r="B63" s="1" t="s">
        <v>85</v>
      </c>
      <c r="C63" s="1"/>
      <c r="D63" s="2"/>
      <c r="F63" s="1">
        <v>115.05352595276489</v>
      </c>
      <c r="G63" s="1"/>
      <c r="H63" s="1">
        <v>112.55007370566534</v>
      </c>
      <c r="I63" s="1"/>
      <c r="J63" s="1">
        <v>110.08015634183339</v>
      </c>
      <c r="K63" s="1"/>
      <c r="L63" s="1">
        <v>113.41068572227263</v>
      </c>
      <c r="M63" s="1"/>
      <c r="N63" s="1">
        <v>106.93997496696224</v>
      </c>
      <c r="O63" s="1"/>
      <c r="P63" s="1">
        <v>104.30294865549764</v>
      </c>
      <c r="Q63" s="1"/>
      <c r="R63" s="1">
        <v>117.77645808873001</v>
      </c>
      <c r="S63" s="1"/>
      <c r="T63" s="1">
        <v>120.89253518192449</v>
      </c>
      <c r="U63" s="1"/>
      <c r="V63" s="1">
        <v>114.46793002263952</v>
      </c>
      <c r="W63" s="1"/>
      <c r="X63" s="1">
        <v>117.36990198633755</v>
      </c>
      <c r="Y63" s="1"/>
      <c r="Z63" s="1">
        <v>109.44811975446405</v>
      </c>
      <c r="AA63" s="1"/>
      <c r="AB63" s="1">
        <v>106.53043554968188</v>
      </c>
      <c r="AC63" s="1"/>
      <c r="AD63" s="1">
        <v>101.30814001452731</v>
      </c>
      <c r="AE63" s="1"/>
      <c r="AF63" s="1">
        <v>100.70511491962228</v>
      </c>
      <c r="AG63" s="1"/>
      <c r="AH63" s="1">
        <v>99.055173323212188</v>
      </c>
      <c r="AI63" s="1"/>
      <c r="AJ63" s="1">
        <v>97.960671766380415</v>
      </c>
      <c r="AK63" s="1"/>
      <c r="AL63" s="1">
        <v>111.26623014265159</v>
      </c>
      <c r="AM63" s="1"/>
      <c r="AN63" s="1">
        <v>98.156269336815612</v>
      </c>
      <c r="AO63" s="1"/>
      <c r="AP63" s="1">
        <v>101.80815241448718</v>
      </c>
      <c r="AQ63" s="1"/>
      <c r="AR63" s="1">
        <v>101.19407705417835</v>
      </c>
      <c r="AS63" s="1"/>
      <c r="AT63" s="1">
        <v>99.975762109879184</v>
      </c>
      <c r="AU63" s="1"/>
      <c r="AV63" s="1">
        <v>94.974802513579093</v>
      </c>
    </row>
    <row r="64" spans="1:48" ht="14" x14ac:dyDescent="0.15">
      <c r="A64" s="19" t="s">
        <v>5</v>
      </c>
      <c r="B64" s="1" t="s">
        <v>85</v>
      </c>
      <c r="C64" s="1"/>
      <c r="D64" s="2"/>
      <c r="F64" s="1">
        <v>22.442805960055942</v>
      </c>
      <c r="G64" s="1"/>
      <c r="H64" s="1">
        <v>21.936869784412551</v>
      </c>
      <c r="I64" s="1"/>
      <c r="J64" s="1">
        <v>21.437385827599453</v>
      </c>
      <c r="K64" s="1"/>
      <c r="L64" s="1">
        <v>22.085122894159859</v>
      </c>
      <c r="M64" s="1"/>
      <c r="N64" s="1">
        <v>20.805474651529373</v>
      </c>
      <c r="O64" s="1"/>
      <c r="P64" s="1">
        <v>20.284237235937649</v>
      </c>
      <c r="Q64" s="1"/>
      <c r="R64" s="1">
        <v>23.058909839422714</v>
      </c>
      <c r="S64" s="1"/>
      <c r="T64" s="1">
        <v>23.695750204974352</v>
      </c>
      <c r="U64" s="1"/>
      <c r="V64" s="1">
        <v>22.379356593198764</v>
      </c>
      <c r="W64" s="1"/>
      <c r="X64" s="1">
        <v>22.972229423536824</v>
      </c>
      <c r="Y64" s="1"/>
      <c r="Z64" s="1">
        <v>21.324514989490719</v>
      </c>
      <c r="AA64" s="1"/>
      <c r="AB64" s="1">
        <v>20.789070981696248</v>
      </c>
      <c r="AC64" s="1"/>
      <c r="AD64" s="1">
        <v>19.723278100157945</v>
      </c>
      <c r="AE64" s="1"/>
      <c r="AF64" s="1">
        <v>19.576750886285051</v>
      </c>
      <c r="AG64" s="1"/>
      <c r="AH64" s="1">
        <v>19.270388937616374</v>
      </c>
      <c r="AI64" s="1"/>
      <c r="AJ64" s="1">
        <v>19.032073103369392</v>
      </c>
      <c r="AK64" s="1"/>
      <c r="AL64" s="1">
        <v>21.658657663277779</v>
      </c>
      <c r="AM64" s="1"/>
      <c r="AN64" s="1">
        <v>19.073866236658855</v>
      </c>
      <c r="AO64" s="1"/>
      <c r="AP64" s="1">
        <v>19.783432782687605</v>
      </c>
      <c r="AQ64" s="1"/>
      <c r="AR64" s="1">
        <v>19.665282718726203</v>
      </c>
      <c r="AS64" s="1"/>
      <c r="AT64" s="1">
        <v>19.423942467378566</v>
      </c>
      <c r="AU64" s="1"/>
      <c r="AV64" s="1">
        <v>18.440944166493487</v>
      </c>
    </row>
    <row r="65" spans="1:48" ht="14" x14ac:dyDescent="0.15">
      <c r="A65" s="19" t="s">
        <v>6</v>
      </c>
      <c r="B65" s="1" t="s">
        <v>85</v>
      </c>
      <c r="C65" s="1"/>
      <c r="D65" s="2"/>
      <c r="F65" s="1">
        <v>92.940139876686004</v>
      </c>
      <c r="G65" s="1"/>
      <c r="H65" s="1">
        <v>90.985735650846834</v>
      </c>
      <c r="I65" s="1"/>
      <c r="J65" s="1">
        <v>89.058764983104425</v>
      </c>
      <c r="K65" s="1"/>
      <c r="L65" s="1">
        <v>91.756604481504638</v>
      </c>
      <c r="M65" s="1"/>
      <c r="N65" s="1">
        <v>86.596845162714004</v>
      </c>
      <c r="O65" s="1"/>
      <c r="P65" s="1">
        <v>84.493067530335026</v>
      </c>
      <c r="Q65" s="1"/>
      <c r="R65" s="1">
        <v>94.812093719336218</v>
      </c>
      <c r="S65" s="1"/>
      <c r="T65" s="1">
        <v>97.217401162057286</v>
      </c>
      <c r="U65" s="1"/>
      <c r="V65" s="1">
        <v>92.271272064166226</v>
      </c>
      <c r="W65" s="1"/>
      <c r="X65" s="1">
        <v>94.512122394400762</v>
      </c>
      <c r="Y65" s="1"/>
      <c r="Z65" s="1">
        <v>88.508035436063267</v>
      </c>
      <c r="AA65" s="1"/>
      <c r="AB65" s="1">
        <v>86.021206636629799</v>
      </c>
      <c r="AC65" s="1"/>
      <c r="AD65" s="1">
        <v>81.9843174301933</v>
      </c>
      <c r="AE65" s="1"/>
      <c r="AF65" s="1">
        <v>81.608638348674106</v>
      </c>
      <c r="AG65" s="1"/>
      <c r="AH65" s="1">
        <v>80.216111348500618</v>
      </c>
      <c r="AI65" s="1"/>
      <c r="AJ65" s="1">
        <v>79.42768106101741</v>
      </c>
      <c r="AK65" s="1"/>
      <c r="AL65" s="1">
        <v>90.055779430799305</v>
      </c>
      <c r="AM65" s="1"/>
      <c r="AN65" s="1">
        <v>79.571650971839858</v>
      </c>
      <c r="AO65" s="1"/>
      <c r="AP65" s="1">
        <v>82.532377185911287</v>
      </c>
      <c r="AQ65" s="1"/>
      <c r="AR65" s="1">
        <v>82.030026486241198</v>
      </c>
      <c r="AS65" s="1"/>
      <c r="AT65" s="1">
        <v>81.060105853230084</v>
      </c>
      <c r="AU65" s="1"/>
      <c r="AV65" s="1">
        <v>77.049222655629308</v>
      </c>
    </row>
    <row r="66" spans="1:48" ht="14" x14ac:dyDescent="0.15">
      <c r="A66" s="19" t="s">
        <v>80</v>
      </c>
      <c r="B66" s="1" t="s">
        <v>85</v>
      </c>
      <c r="C66" s="1"/>
      <c r="D66" s="2"/>
      <c r="F66" s="1">
        <v>5.0528695354901947</v>
      </c>
      <c r="G66" s="1"/>
      <c r="H66" s="1">
        <v>5.6108917025875833</v>
      </c>
      <c r="I66" s="1"/>
      <c r="J66" s="1">
        <v>6.1737726898400034</v>
      </c>
      <c r="K66" s="1"/>
      <c r="L66" s="1">
        <v>6.3932585888907303</v>
      </c>
      <c r="M66" s="1"/>
      <c r="N66" s="1">
        <v>6.7710749196919249</v>
      </c>
      <c r="O66" s="1"/>
      <c r="P66" s="1">
        <v>6.9151392936177958</v>
      </c>
      <c r="Q66" s="1"/>
      <c r="R66" s="1">
        <v>1.948565130694857</v>
      </c>
      <c r="S66" s="1"/>
      <c r="T66" s="1">
        <v>0.98473437966409172</v>
      </c>
      <c r="U66" s="1"/>
      <c r="V66" s="1">
        <v>3.1002290371585199</v>
      </c>
      <c r="W66" s="1"/>
      <c r="X66" s="1">
        <v>2.210604758608171</v>
      </c>
      <c r="Y66" s="1"/>
      <c r="Z66" s="1">
        <v>5.7507301020569681</v>
      </c>
      <c r="AA66" s="1"/>
      <c r="AB66" s="1">
        <v>4.3441106980166513</v>
      </c>
      <c r="AC66" s="1"/>
      <c r="AD66" s="1">
        <v>5.902472670514789</v>
      </c>
      <c r="AE66" s="1"/>
      <c r="AF66" s="1">
        <v>6.9726076117218003</v>
      </c>
      <c r="AG66" s="1"/>
      <c r="AH66" s="1">
        <v>6.3126385833533849</v>
      </c>
      <c r="AI66" s="1"/>
      <c r="AJ66" s="1">
        <v>7.2063363679868973</v>
      </c>
      <c r="AK66" s="1"/>
      <c r="AL66" s="1">
        <v>6.6086908152275807</v>
      </c>
      <c r="AM66" s="1"/>
      <c r="AN66" s="1">
        <v>7.076834436697137</v>
      </c>
      <c r="AO66" s="1"/>
      <c r="AP66" s="1">
        <v>7.3428808026070262</v>
      </c>
      <c r="AQ66" s="1"/>
      <c r="AR66" s="1">
        <v>7.2539083224117187</v>
      </c>
      <c r="AS66" s="1"/>
      <c r="AT66" s="1">
        <v>7.3404580815792393</v>
      </c>
      <c r="AU66" s="1"/>
      <c r="AV66" s="1">
        <v>7.4050852500377333</v>
      </c>
    </row>
    <row r="67" spans="1:48" ht="14" x14ac:dyDescent="0.15">
      <c r="A67" s="19" t="s">
        <v>81</v>
      </c>
      <c r="B67" s="1" t="s">
        <v>85</v>
      </c>
      <c r="C67" s="1"/>
      <c r="D67" s="2"/>
      <c r="F67" s="1">
        <v>11.145705018900346</v>
      </c>
      <c r="G67" s="1"/>
      <c r="H67" s="1">
        <v>12.354495910217825</v>
      </c>
      <c r="I67" s="1"/>
      <c r="J67" s="1">
        <v>12.442989925935475</v>
      </c>
      <c r="K67" s="1"/>
      <c r="L67" s="1">
        <v>7.4465316986247085</v>
      </c>
      <c r="M67" s="1"/>
      <c r="N67" s="1">
        <v>7.2063720113743877</v>
      </c>
      <c r="O67" s="1"/>
      <c r="P67" s="1">
        <v>7.2106662744244918</v>
      </c>
      <c r="Q67" s="1"/>
      <c r="R67" s="1">
        <v>19.054474575483205</v>
      </c>
      <c r="S67" s="1"/>
      <c r="T67" s="1">
        <v>20.221975192498569</v>
      </c>
      <c r="U67" s="1"/>
      <c r="V67" s="1">
        <v>18.719404966854526</v>
      </c>
      <c r="W67" s="1"/>
      <c r="X67" s="1">
        <v>19.812170661946084</v>
      </c>
      <c r="Y67" s="1"/>
      <c r="Z67" s="1">
        <v>13.386720404487969</v>
      </c>
      <c r="AA67" s="1"/>
      <c r="AB67" s="1">
        <v>22.26936338102405</v>
      </c>
      <c r="AC67" s="1"/>
      <c r="AD67" s="1">
        <v>9.933565619698431</v>
      </c>
      <c r="AE67" s="1"/>
      <c r="AF67" s="1">
        <v>7.8541165492843872</v>
      </c>
      <c r="AG67" s="1"/>
      <c r="AH67" s="1">
        <v>8.7937181826498367</v>
      </c>
      <c r="AI67" s="1"/>
      <c r="AJ67" s="1">
        <v>7.1915264023669625</v>
      </c>
      <c r="AK67" s="1"/>
      <c r="AL67" s="1">
        <v>7.2387480200888081</v>
      </c>
      <c r="AM67" s="1"/>
      <c r="AN67" s="1">
        <v>7.1278826207267567</v>
      </c>
      <c r="AO67" s="1"/>
      <c r="AP67" s="1">
        <v>7.3700611522604476</v>
      </c>
      <c r="AQ67" s="1"/>
      <c r="AR67" s="1">
        <v>7.7091399511012808</v>
      </c>
      <c r="AS67" s="1"/>
      <c r="AT67" s="1">
        <v>7.8413613118622347</v>
      </c>
      <c r="AU67" s="1"/>
      <c r="AV67" s="1">
        <v>7.215376663753851</v>
      </c>
    </row>
    <row r="68" spans="1:48" ht="14" x14ac:dyDescent="0.15">
      <c r="A68" s="19" t="s">
        <v>82</v>
      </c>
      <c r="B68" s="1" t="s">
        <v>86</v>
      </c>
      <c r="C68" s="1"/>
      <c r="D68" s="2"/>
      <c r="F68" s="1">
        <v>715.61722036615652</v>
      </c>
      <c r="G68" s="1"/>
      <c r="H68" s="1">
        <v>676.09208381498365</v>
      </c>
      <c r="I68" s="1"/>
      <c r="J68" s="1">
        <v>657.81078278970369</v>
      </c>
      <c r="K68" s="1"/>
      <c r="L68" s="1">
        <v>602.18759055145199</v>
      </c>
      <c r="M68" s="1"/>
      <c r="N68" s="1">
        <v>546.92292768430377</v>
      </c>
      <c r="O68" s="1"/>
      <c r="P68" s="1">
        <v>529.5763313303371</v>
      </c>
      <c r="Q68" s="1"/>
      <c r="R68" s="1">
        <v>913.27356766538583</v>
      </c>
      <c r="S68" s="1"/>
      <c r="T68" s="1">
        <v>972.76393190305021</v>
      </c>
      <c r="U68" s="1"/>
      <c r="V68" s="1">
        <v>839.3439388915375</v>
      </c>
      <c r="W68" s="1"/>
      <c r="X68" s="1">
        <v>892.7053166973393</v>
      </c>
      <c r="Y68" s="1"/>
      <c r="Z68" s="1">
        <v>671.86368216375593</v>
      </c>
      <c r="AA68" s="1"/>
      <c r="AB68" s="1">
        <v>769.06638191095306</v>
      </c>
      <c r="AC68" s="1"/>
      <c r="AD68" s="1">
        <v>562.53053222980668</v>
      </c>
      <c r="AE68" s="1"/>
      <c r="AF68" s="1">
        <v>506.24728521906911</v>
      </c>
      <c r="AG68" s="1"/>
      <c r="AH68" s="1">
        <v>528.57833020762246</v>
      </c>
      <c r="AI68" s="1"/>
      <c r="AJ68" s="1">
        <v>481.29491815469652</v>
      </c>
      <c r="AK68" s="1"/>
      <c r="AL68" s="1">
        <v>580.6602178536491</v>
      </c>
      <c r="AM68" s="1"/>
      <c r="AN68" s="1">
        <v>483.62793202920233</v>
      </c>
      <c r="AO68" s="1"/>
      <c r="AP68" s="1">
        <v>497.50226994347258</v>
      </c>
      <c r="AQ68" s="1"/>
      <c r="AR68" s="1">
        <v>499.55525156937284</v>
      </c>
      <c r="AS68" s="1"/>
      <c r="AT68" s="1">
        <v>486.75375394697005</v>
      </c>
      <c r="AU68" s="1"/>
      <c r="AV68" s="1">
        <v>461.66911031968129</v>
      </c>
    </row>
    <row r="78" spans="1:48" x14ac:dyDescent="0.2">
      <c r="C78" s="18"/>
      <c r="E78" s="9"/>
    </row>
    <row r="79" spans="1:48" x14ac:dyDescent="0.2">
      <c r="C79" s="18"/>
      <c r="E79" s="9"/>
    </row>
    <row r="80" spans="1:48" x14ac:dyDescent="0.2">
      <c r="E80" s="9"/>
    </row>
    <row r="81" spans="5:5" x14ac:dyDescent="0.2">
      <c r="E81" s="9"/>
    </row>
    <row r="82" spans="5:5" x14ac:dyDescent="0.2">
      <c r="E82" s="9"/>
    </row>
    <row r="83" spans="5:5" x14ac:dyDescent="0.2">
      <c r="E83" s="9"/>
    </row>
    <row r="84" spans="5:5" x14ac:dyDescent="0.2">
      <c r="E84" s="9"/>
    </row>
  </sheetData>
  <sortState xmlns:xlrd2="http://schemas.microsoft.com/office/spreadsheetml/2017/richdata2" ref="A7:C44">
    <sortCondition ref="B7:B44"/>
  </sortState>
  <mergeCells count="6">
    <mergeCell ref="AJ5:AV5"/>
    <mergeCell ref="B5:C5"/>
    <mergeCell ref="A2:L3"/>
    <mergeCell ref="F5:N5"/>
    <mergeCell ref="P5:X5"/>
    <mergeCell ref="Z5:AH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Protein Example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 Michael Pesti</dc:creator>
  <cp:lastModifiedBy>Gene Michael Pesti</cp:lastModifiedBy>
  <dcterms:created xsi:type="dcterms:W3CDTF">2023-10-07T05:41:13Z</dcterms:created>
  <dcterms:modified xsi:type="dcterms:W3CDTF">2024-02-13T23:37:13Z</dcterms:modified>
</cp:coreProperties>
</file>